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1"/>
  </bookViews>
  <sheets>
    <sheet name="HISTÒRIC" sheetId="1" r:id="rId1"/>
    <sheet name="U.E. ALZIRA" sheetId="2" r:id="rId2"/>
    <sheet name="Penals" sheetId="3" r:id="rId3"/>
    <sheet name="Gols marcats" sheetId="4" r:id="rId4"/>
    <sheet name="Gols encaixats" sheetId="5" r:id="rId5"/>
    <sheet name="G.m.casa" sheetId="6" r:id="rId6"/>
    <sheet name="G.e.casa" sheetId="7" r:id="rId7"/>
    <sheet name="G.m.fora" sheetId="8" r:id="rId8"/>
    <sheet name="G.e.fora" sheetId="9" r:id="rId9"/>
    <sheet name="Classificacions" sheetId="10" r:id="rId10"/>
  </sheets>
  <definedNames>
    <definedName name="_xlnm.Print_Area" localSheetId="3">'Gols marcats'!$A:$IV</definedName>
    <definedName name="_xlnm.Print_Area" localSheetId="0">'HISTÒRIC'!$A:$IV</definedName>
    <definedName name="_xlnm.Print_Area" localSheetId="1">'U.E. ALZIRA'!$A:$IV</definedName>
  </definedNames>
  <calcPr fullCalcOnLoad="1"/>
</workbook>
</file>

<file path=xl/sharedStrings.xml><?xml version="1.0" encoding="utf-8"?>
<sst xmlns="http://schemas.openxmlformats.org/spreadsheetml/2006/main" count="301" uniqueCount="99">
  <si>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</si>
  <si>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</si>
  <si>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</si>
  <si>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</si>
  <si>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</si>
  <si>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</si>
  <si>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</si>
  <si>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</si>
  <si>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</si>
  <si>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</si>
  <si>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</si>
  <si>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</si>
  <si>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</si>
  <si>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</si>
  <si>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</si>
  <si>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</si>
  <si>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</si>
  <si>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</si>
  <si>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</si>
  <si>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</si>
  <si>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</si>
  <si>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</si>
  <si>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</si>
  <si>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</si>
  <si>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</si>
  <si>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</si>
  <si>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</si>
  <si>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</si>
  <si>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</si>
  <si>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</si>
  <si>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</si>
  <si>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</si>
  <si>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</si>
  <si>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</si>
  <si>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</si>
  <si>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</si>
  <si>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</si>
  <si>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</si>
  <si>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</si>
  <si>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</si>
  <si>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</si>
  <si>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</si>
  <si>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</si>
  <si>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</si>
  <si>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</si>
  <si>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</si>
  <si>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</si>
  <si>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</si>
  <si>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</si>
  <si>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</si>
  <si>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</si>
  <si>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</si>
  <si>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</si>
  <si>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</si>
  <si>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</si>
  <si>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</si>
  <si>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</si>
  <si>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</si>
  <si>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</si>
  <si>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</si>
  <si>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</si>
  <si>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</si>
  <si>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</si>
  <si>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Medio</t>
  </si>
  <si>
    <t>AITOR</t>
  </si>
  <si>
    <t>VICENT DOLZ</t>
  </si>
  <si>
    <t>FERRANDO</t>
  </si>
  <si>
    <t>GOMIS</t>
  </si>
  <si>
    <t>LUIS GARCÍA</t>
  </si>
  <si>
    <t>PRIETO</t>
  </si>
  <si>
    <t>SERGIO BOIX</t>
  </si>
  <si>
    <t>Lat. Izq.</t>
  </si>
  <si>
    <t>Central</t>
  </si>
  <si>
    <t>Int. Izq.</t>
  </si>
  <si>
    <t>Interior</t>
  </si>
  <si>
    <t xml:space="preserve">M. def. </t>
  </si>
  <si>
    <t>Mediapunta</t>
  </si>
  <si>
    <t>JAVIER GARCÍA</t>
  </si>
  <si>
    <t>DANI PONZ</t>
  </si>
  <si>
    <t>15-16</t>
  </si>
  <si>
    <t>14-15</t>
  </si>
  <si>
    <t>16-17</t>
  </si>
  <si>
    <t>3 Temp</t>
  </si>
  <si>
    <t>2 Temp</t>
  </si>
  <si>
    <t>Penalti marcado</t>
  </si>
  <si>
    <t>Penalti fallado</t>
  </si>
  <si>
    <t>Penalti parado</t>
  </si>
  <si>
    <t>Penalti encajado</t>
  </si>
  <si>
    <t>1-3</t>
  </si>
  <si>
    <t>15-16 C</t>
  </si>
  <si>
    <t>RAMÓN TRAPERO</t>
  </si>
  <si>
    <t>P. 100 en j. 42 contra Almoradí si los juega todos</t>
  </si>
  <si>
    <t>p. 25 en última jornada</t>
  </si>
  <si>
    <t>LOZA</t>
  </si>
  <si>
    <t>Central-lat.dr.</t>
  </si>
  <si>
    <t>AARÓN</t>
  </si>
  <si>
    <t>Interior der.</t>
  </si>
  <si>
    <t>IMANOL</t>
  </si>
  <si>
    <t>XAVI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</si>
</sst>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ck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ck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3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2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2" fillId="0" borderId="13" xfId="0" applyNumberFormat="1" applyFont="1" applyFill="1" applyBorder="1" applyAlignment="1">
      <alignment horizontal="left" textRotation="90"/>
    </xf>
    <xf numFmtId="49" fontId="0" fillId="0" borderId="13" xfId="0" applyNumberFormat="1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36" borderId="95" xfId="0" applyFont="1" applyFill="1" applyBorder="1" applyAlignment="1">
      <alignment horizontal="center"/>
    </xf>
    <xf numFmtId="0" fontId="6" fillId="36" borderId="96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3" applyFont="1" applyFill="1" applyBorder="1" applyAlignment="1">
      <alignment horizontal="center" wrapText="1"/>
      <protection/>
    </xf>
    <xf numFmtId="0" fontId="0" fillId="0" borderId="80" xfId="53" applyFont="1" applyFill="1" applyBorder="1" applyAlignment="1">
      <alignment horizontal="center" wrapText="1"/>
      <protection/>
    </xf>
    <xf numFmtId="0" fontId="0" fillId="36" borderId="80" xfId="53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textRotation="90"/>
    </xf>
    <xf numFmtId="0" fontId="0" fillId="0" borderId="53" xfId="0" applyFont="1" applyFill="1" applyBorder="1" applyAlignment="1">
      <alignment horizontal="left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left" textRotation="90"/>
    </xf>
    <xf numFmtId="0" fontId="2" fillId="0" borderId="53" xfId="0" applyFont="1" applyFill="1" applyBorder="1" applyAlignment="1">
      <alignment horizontal="left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/>
    </xf>
    <xf numFmtId="0" fontId="2" fillId="36" borderId="80" xfId="53" applyFont="1" applyFill="1" applyBorder="1" applyAlignment="1">
      <alignment horizontal="center" wrapText="1"/>
      <protection/>
    </xf>
    <xf numFmtId="0" fontId="2" fillId="36" borderId="80" xfId="0" applyFont="1" applyFill="1" applyBorder="1" applyAlignment="1">
      <alignment horizontal="center"/>
    </xf>
    <xf numFmtId="0" fontId="10" fillId="0" borderId="80" xfId="53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center" vertical="top" textRotation="90"/>
    </xf>
    <xf numFmtId="0" fontId="53" fillId="0" borderId="0" xfId="0" applyFont="1" applyFill="1" applyBorder="1" applyAlignment="1">
      <alignment horizontal="center" vertical="top" textRotation="90"/>
    </xf>
    <xf numFmtId="49" fontId="0" fillId="0" borderId="97" xfId="0" applyNumberFormat="1" applyFill="1" applyBorder="1" applyAlignment="1">
      <alignment horizontal="center" vertical="center" textRotation="90"/>
    </xf>
    <xf numFmtId="0" fontId="0" fillId="36" borderId="9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top" textRotation="90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1" fontId="0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 textRotation="180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top" textRotation="90"/>
    </xf>
    <xf numFmtId="0" fontId="0" fillId="34" borderId="2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top" textRotation="90"/>
    </xf>
    <xf numFmtId="49" fontId="0" fillId="36" borderId="1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52" fillId="0" borderId="69" xfId="0" applyNumberFormat="1" applyFont="1" applyFill="1" applyBorder="1" applyAlignment="1">
      <alignment horizontal="center" vertical="center" textRotation="90"/>
    </xf>
    <xf numFmtId="0" fontId="52" fillId="37" borderId="21" xfId="0" applyFont="1" applyFill="1" applyBorder="1" applyAlignment="1">
      <alignment horizontal="center" vertical="center"/>
    </xf>
    <xf numFmtId="1" fontId="52" fillId="37" borderId="13" xfId="0" applyNumberFormat="1" applyFont="1" applyFill="1" applyBorder="1" applyAlignment="1" quotePrefix="1">
      <alignment horizontal="center" vertical="center"/>
    </xf>
    <xf numFmtId="1" fontId="52" fillId="37" borderId="53" xfId="0" applyNumberFormat="1" applyFont="1" applyFill="1" applyBorder="1" applyAlignment="1" quotePrefix="1">
      <alignment horizontal="center" vertical="center"/>
    </xf>
    <xf numFmtId="1" fontId="52" fillId="37" borderId="87" xfId="0" applyNumberFormat="1" applyFont="1" applyFill="1" applyBorder="1" applyAlignment="1" quotePrefix="1">
      <alignment horizontal="center" vertical="center"/>
    </xf>
    <xf numFmtId="0" fontId="54" fillId="37" borderId="51" xfId="0" applyFont="1" applyFill="1" applyBorder="1" applyAlignment="1">
      <alignment horizontal="center" vertical="top" textRotation="90"/>
    </xf>
    <xf numFmtId="0" fontId="52" fillId="0" borderId="0" xfId="0" applyFont="1" applyFill="1" applyAlignment="1">
      <alignment vertical="center"/>
    </xf>
    <xf numFmtId="0" fontId="0" fillId="36" borderId="2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textRotation="90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100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49" fontId="4" fillId="0" borderId="97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2" fillId="0" borderId="92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0" fontId="54" fillId="37" borderId="92" xfId="0" applyFont="1" applyFill="1" applyBorder="1" applyAlignment="1">
      <alignment horizontal="center" textRotation="90"/>
    </xf>
    <xf numFmtId="0" fontId="52" fillId="37" borderId="51" xfId="0" applyFont="1" applyFill="1" applyBorder="1" applyAlignment="1">
      <alignment horizontal="center" textRotation="90"/>
    </xf>
    <xf numFmtId="0" fontId="2" fillId="0" borderId="101" xfId="0" applyFont="1" applyFill="1" applyBorder="1" applyAlignment="1">
      <alignment horizontal="center" textRotation="90"/>
    </xf>
    <xf numFmtId="0" fontId="0" fillId="0" borderId="99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54" fillId="0" borderId="0" xfId="0" applyFont="1" applyFill="1" applyBorder="1" applyAlignment="1">
      <alignment horizontal="center" textRotation="90"/>
    </xf>
    <xf numFmtId="0" fontId="2" fillId="35" borderId="92" xfId="0" applyFont="1" applyFill="1" applyBorder="1" applyAlignment="1">
      <alignment horizontal="center" textRotation="90"/>
    </xf>
    <xf numFmtId="0" fontId="0" fillId="35" borderId="51" xfId="0" applyFill="1" applyBorder="1" applyAlignment="1">
      <alignment horizontal="center" textRotation="90"/>
    </xf>
    <xf numFmtId="0" fontId="2" fillId="34" borderId="92" xfId="0" applyFont="1" applyFill="1" applyBorder="1" applyAlignment="1">
      <alignment horizontal="center" textRotation="90"/>
    </xf>
    <xf numFmtId="0" fontId="0" fillId="34" borderId="51" xfId="0" applyFill="1" applyBorder="1" applyAlignment="1">
      <alignment horizontal="center" textRotation="90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4" fillId="37" borderId="84" xfId="0" applyFont="1" applyFill="1" applyBorder="1" applyAlignment="1">
      <alignment horizontal="center" textRotation="90"/>
    </xf>
    <xf numFmtId="0" fontId="54" fillId="37" borderId="102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49" fontId="2" fillId="0" borderId="103" xfId="0" applyNumberFormat="1" applyFont="1" applyFill="1" applyBorder="1" applyAlignment="1">
      <alignment horizontal="center" vertical="center" textRotation="90"/>
    </xf>
    <xf numFmtId="0" fontId="0" fillId="0" borderId="104" xfId="0" applyFill="1" applyBorder="1" applyAlignment="1">
      <alignment horizontal="center" vertical="center" textRotation="90"/>
    </xf>
    <xf numFmtId="0" fontId="0" fillId="0" borderId="105" xfId="0" applyFill="1" applyBorder="1" applyAlignment="1">
      <alignment horizontal="center" vertical="center" textRotation="90"/>
    </xf>
    <xf numFmtId="49" fontId="2" fillId="0" borderId="106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8" xfId="0" applyFont="1" applyFill="1" applyBorder="1" applyAlignment="1">
      <alignment horizontal="center" textRotation="90"/>
    </xf>
    <xf numFmtId="0" fontId="0" fillId="36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zoomScale="70" zoomScaleNormal="70" zoomScalePageLayoutView="0" workbookViewId="0" topLeftCell="A1">
      <pane xSplit="1" topLeftCell="B1" activePane="topRight" state="frozen"/>
      <selection pane="topLeft" activeCell="B14" sqref="B14"/>
      <selection pane="topRight" activeCell="D46" sqref="D45:D46"/>
    </sheetView>
  </sheetViews>
  <sheetFormatPr defaultColWidth="0" defaultRowHeight="12.75"/>
  <cols>
    <col min="1" max="1" width="19.140625" style="125" customWidth="1"/>
    <col min="2" max="2" width="9.57421875" style="126" customWidth="1"/>
    <col min="3" max="8" width="4.28125" style="126" customWidth="1"/>
    <col min="9" max="9" width="6.57421875" style="126" customWidth="1"/>
    <col min="10" max="10" width="5.421875" style="126" hidden="1" customWidth="1"/>
    <col min="11" max="11" width="6.7109375" style="126" hidden="1" customWidth="1"/>
    <col min="12" max="19" width="4.28125" style="126" customWidth="1"/>
    <col min="20" max="20" width="4.28125" style="335" customWidth="1"/>
    <col min="21" max="21" width="4.140625" style="335" customWidth="1"/>
    <col min="22" max="22" width="4.7109375" style="126" customWidth="1"/>
    <col min="23" max="23" width="9.140625" style="130" customWidth="1"/>
    <col min="24" max="24" width="4.140625" style="345" customWidth="1"/>
    <col min="25" max="25" width="4.00390625" style="130" customWidth="1"/>
    <col min="26" max="26" width="4.140625" style="130" customWidth="1"/>
    <col min="27" max="27" width="4.00390625" style="130" customWidth="1"/>
    <col min="28" max="28" width="4.140625" style="130" hidden="1" customWidth="1"/>
    <col min="29" max="29" width="4.00390625" style="130" customWidth="1"/>
    <col min="30" max="30" width="4.140625" style="130" customWidth="1"/>
    <col min="31" max="31" width="4.00390625" style="130" customWidth="1"/>
    <col min="32" max="32" width="4.140625" style="130" customWidth="1"/>
    <col min="33" max="34" width="4.00390625" style="130" customWidth="1"/>
    <col min="35" max="35" width="4.140625" style="130" customWidth="1"/>
    <col min="36" max="36" width="4.00390625" style="130" customWidth="1"/>
    <col min="37" max="37" width="4.140625" style="130" customWidth="1"/>
    <col min="38" max="40" width="4.00390625" style="130" customWidth="1"/>
    <col min="41" max="67" width="4.00390625" style="130" hidden="1" customWidth="1"/>
    <col min="68" max="68" width="9.7109375" style="130" customWidth="1"/>
    <col min="69" max="71" width="4.140625" style="130" customWidth="1"/>
    <col min="72" max="72" width="4.00390625" style="130" customWidth="1"/>
    <col min="73" max="73" width="4.00390625" style="130" hidden="1" customWidth="1"/>
    <col min="74" max="74" width="4.00390625" style="130" customWidth="1"/>
    <col min="75" max="75" width="4.140625" style="130" customWidth="1"/>
    <col min="76" max="76" width="4.00390625" style="130" customWidth="1"/>
    <col min="77" max="77" width="4.140625" style="130" customWidth="1"/>
    <col min="78" max="78" width="4.00390625" style="130" customWidth="1"/>
    <col min="79" max="79" width="4.00390625" style="327" customWidth="1"/>
    <col min="80" max="80" width="4.140625" style="327" customWidth="1"/>
    <col min="81" max="81" width="4.00390625" style="327" customWidth="1"/>
    <col min="82" max="82" width="4.140625" style="327" customWidth="1"/>
    <col min="83" max="83" width="4.7109375" style="327" customWidth="1"/>
    <col min="84" max="85" width="4.140625" style="327" customWidth="1"/>
    <col min="86" max="86" width="4.00390625" style="327" hidden="1" customWidth="1"/>
    <col min="87" max="87" width="4.421875" style="327" hidden="1" customWidth="1"/>
    <col min="88" max="88" width="4.28125" style="327" hidden="1" customWidth="1"/>
    <col min="89" max="89" width="4.00390625" style="327" hidden="1" customWidth="1"/>
    <col min="90" max="90" width="4.140625" style="327" hidden="1" customWidth="1"/>
    <col min="91" max="91" width="4.00390625" style="327" hidden="1" customWidth="1"/>
    <col min="92" max="92" width="4.28125" style="327" hidden="1" customWidth="1"/>
    <col min="93" max="93" width="4.00390625" style="327" hidden="1" customWidth="1"/>
    <col min="94" max="95" width="4.140625" style="327" hidden="1" customWidth="1"/>
    <col min="96" max="96" width="4.00390625" style="327" hidden="1" customWidth="1"/>
    <col min="97" max="97" width="4.140625" style="327" hidden="1" customWidth="1"/>
    <col min="98" max="98" width="4.00390625" style="327" hidden="1" customWidth="1"/>
    <col min="99" max="99" width="4.140625" style="327" hidden="1" customWidth="1"/>
    <col min="100" max="100" width="4.00390625" style="327" hidden="1" customWidth="1"/>
    <col min="101" max="101" width="4.8515625" style="327" hidden="1" customWidth="1"/>
    <col min="102" max="112" width="4.00390625" style="327" hidden="1" customWidth="1"/>
    <col min="113" max="113" width="6.421875" style="238" customWidth="1"/>
    <col min="114" max="114" width="4.140625" style="130" customWidth="1"/>
    <col min="115" max="115" width="4.00390625" style="130" customWidth="1"/>
    <col min="116" max="116" width="4.140625" style="130" customWidth="1"/>
    <col min="117" max="117" width="4.00390625" style="130" customWidth="1"/>
    <col min="118" max="118" width="4.140625" style="130" hidden="1" customWidth="1"/>
    <col min="119" max="119" width="4.00390625" style="130" customWidth="1"/>
    <col min="120" max="120" width="4.140625" style="130" customWidth="1"/>
    <col min="121" max="121" width="4.00390625" style="130" customWidth="1"/>
    <col min="122" max="122" width="4.140625" style="130" customWidth="1"/>
    <col min="123" max="124" width="4.00390625" style="130" customWidth="1"/>
    <col min="125" max="125" width="4.140625" style="130" customWidth="1"/>
    <col min="126" max="126" width="4.00390625" style="130" customWidth="1"/>
    <col min="127" max="127" width="4.140625" style="130" customWidth="1"/>
    <col min="128" max="129" width="4.00390625" style="130" customWidth="1"/>
    <col min="130" max="130" width="4.140625" style="130" customWidth="1"/>
    <col min="131" max="131" width="4.00390625" style="130" hidden="1" customWidth="1"/>
    <col min="132" max="132" width="4.140625" style="130" hidden="1" customWidth="1"/>
    <col min="133" max="133" width="4.00390625" style="130" hidden="1" customWidth="1"/>
    <col min="134" max="134" width="4.140625" style="130" hidden="1" customWidth="1"/>
    <col min="135" max="135" width="4.00390625" style="130" hidden="1" customWidth="1"/>
    <col min="136" max="136" width="4.140625" style="130" hidden="1" customWidth="1"/>
    <col min="137" max="137" width="4.00390625" style="130" hidden="1" customWidth="1"/>
    <col min="138" max="139" width="4.140625" style="130" hidden="1" customWidth="1"/>
    <col min="140" max="140" width="4.00390625" style="130" hidden="1" customWidth="1"/>
    <col min="141" max="141" width="4.140625" style="130" hidden="1" customWidth="1"/>
    <col min="142" max="142" width="4.00390625" style="130" hidden="1" customWidth="1"/>
    <col min="143" max="143" width="4.140625" style="130" hidden="1" customWidth="1"/>
    <col min="144" max="155" width="4.00390625" style="130" hidden="1" customWidth="1"/>
    <col min="156" max="157" width="4.140625" style="238" hidden="1" customWidth="1"/>
    <col min="158" max="159" width="4.140625" style="130" customWidth="1"/>
    <col min="160" max="160" width="4.57421875" style="130" customWidth="1"/>
    <col min="161" max="161" width="4.140625" style="130" customWidth="1"/>
    <col min="162" max="162" width="4.00390625" style="130" customWidth="1"/>
    <col min="163" max="163" width="4.140625" style="130" customWidth="1"/>
    <col min="164" max="164" width="4.00390625" style="130" customWidth="1"/>
    <col min="165" max="165" width="4.140625" style="130" hidden="1" customWidth="1"/>
    <col min="166" max="166" width="4.00390625" style="130" customWidth="1"/>
    <col min="167" max="167" width="4.140625" style="130" customWidth="1"/>
    <col min="168" max="169" width="4.00390625" style="130" customWidth="1"/>
    <col min="170" max="170" width="4.140625" style="130" customWidth="1"/>
    <col min="171" max="171" width="4.00390625" style="130" customWidth="1"/>
    <col min="172" max="172" width="4.140625" style="130" customWidth="1"/>
    <col min="173" max="174" width="4.00390625" style="130" customWidth="1"/>
    <col min="175" max="175" width="4.140625" style="130" customWidth="1"/>
    <col min="176" max="176" width="4.00390625" style="130" customWidth="1"/>
    <col min="177" max="177" width="4.140625" style="130" customWidth="1"/>
    <col min="178" max="178" width="4.00390625" style="130" hidden="1" customWidth="1"/>
    <col min="179" max="179" width="4.140625" style="130" hidden="1" customWidth="1"/>
    <col min="180" max="180" width="4.00390625" style="130" hidden="1" customWidth="1"/>
    <col min="181" max="181" width="4.140625" style="130" hidden="1" customWidth="1"/>
    <col min="182" max="182" width="4.00390625" style="130" hidden="1" customWidth="1"/>
    <col min="183" max="184" width="4.140625" style="130" hidden="1" customWidth="1"/>
    <col min="185" max="185" width="4.00390625" style="130" hidden="1" customWidth="1"/>
    <col min="186" max="186" width="4.140625" style="130" hidden="1" customWidth="1"/>
    <col min="187" max="187" width="4.00390625" style="130" hidden="1" customWidth="1"/>
    <col min="188" max="188" width="4.140625" style="130" hidden="1" customWidth="1"/>
    <col min="189" max="204" width="4.00390625" style="130" hidden="1" customWidth="1"/>
    <col min="205" max="208" width="4.140625" style="129" hidden="1" customWidth="1"/>
    <col min="209" max="213" width="4.140625" style="129" customWidth="1"/>
    <col min="214" max="214" width="4.140625" style="129" hidden="1" customWidth="1"/>
    <col min="215" max="240" width="4.140625" style="129" customWidth="1"/>
    <col min="241" max="244" width="4.140625" style="130" customWidth="1"/>
    <col min="245" max="251" width="4.140625" style="129" customWidth="1"/>
    <col min="252" max="253" width="4.140625" style="129" hidden="1" customWidth="1"/>
    <col min="254" max="16384" width="11.421875" style="129" hidden="1" customWidth="1"/>
  </cols>
  <sheetData>
    <row r="1" spans="59:112" ht="13.5" thickBot="1">
      <c r="BG1" s="184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</row>
    <row r="2" spans="1:256" s="300" customFormat="1" ht="25.5" customHeigh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70" t="s">
        <v>52</v>
      </c>
      <c r="P2" s="371"/>
      <c r="Q2" s="372"/>
      <c r="R2" s="133"/>
      <c r="S2" s="133"/>
      <c r="T2" s="336"/>
      <c r="U2" s="336"/>
      <c r="V2" s="294"/>
      <c r="X2" s="346"/>
      <c r="Y2" s="301"/>
      <c r="Z2" s="301"/>
      <c r="AA2" s="301"/>
      <c r="AB2" s="302"/>
      <c r="AC2" s="301"/>
      <c r="AD2" s="301"/>
      <c r="AE2" s="301"/>
      <c r="AF2" s="301"/>
      <c r="AG2" s="301"/>
      <c r="AH2" s="301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FB2" s="373"/>
      <c r="FC2" s="374"/>
      <c r="FD2" s="374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HA2" s="375"/>
      <c r="HB2" s="302"/>
      <c r="HC2" s="302"/>
      <c r="HD2" s="302"/>
      <c r="HE2" s="302"/>
      <c r="HF2" s="302"/>
      <c r="HG2" s="302"/>
      <c r="HH2" s="302"/>
      <c r="HI2" s="302"/>
      <c r="HJ2" s="302"/>
      <c r="HK2" s="302"/>
      <c r="HL2" s="302"/>
      <c r="HM2" s="302"/>
      <c r="HN2" s="302"/>
      <c r="HO2" s="302"/>
      <c r="HP2" s="302"/>
      <c r="HQ2" s="302"/>
      <c r="HR2" s="302"/>
      <c r="HS2" s="302"/>
      <c r="HT2" s="302"/>
      <c r="HU2" s="302"/>
      <c r="HV2" s="302"/>
      <c r="HW2" s="302"/>
      <c r="HX2" s="302"/>
      <c r="HY2" s="302"/>
      <c r="HZ2" s="302"/>
      <c r="IA2" s="302"/>
      <c r="IB2" s="302"/>
      <c r="IC2" s="302"/>
      <c r="ID2" s="302"/>
      <c r="IE2" s="302"/>
      <c r="IF2" s="302"/>
      <c r="IG2" s="302"/>
      <c r="IH2" s="302"/>
      <c r="II2" s="302"/>
      <c r="IJ2" s="302"/>
      <c r="IK2" s="302"/>
      <c r="IL2" s="302"/>
      <c r="IM2" s="302"/>
      <c r="IN2" s="302"/>
      <c r="IO2" s="302"/>
      <c r="IP2" s="302"/>
      <c r="IQ2" s="302"/>
      <c r="IR2" s="302"/>
      <c r="IS2" s="302"/>
      <c r="IT2" s="146"/>
      <c r="IU2" s="146"/>
      <c r="IV2" s="146"/>
    </row>
    <row r="3" spans="1:256" s="311" customFormat="1" ht="91.5" customHeight="1">
      <c r="A3" s="241"/>
      <c r="B3" s="242"/>
      <c r="C3" s="377" t="s">
        <v>0</v>
      </c>
      <c r="D3" s="377" t="s">
        <v>1</v>
      </c>
      <c r="E3" s="377" t="s">
        <v>2</v>
      </c>
      <c r="F3" s="377" t="s">
        <v>3</v>
      </c>
      <c r="G3" s="377" t="s">
        <v>4</v>
      </c>
      <c r="H3" s="377" t="s">
        <v>5</v>
      </c>
      <c r="I3" s="377" t="s">
        <v>6</v>
      </c>
      <c r="J3" s="377"/>
      <c r="K3" s="377"/>
      <c r="L3" s="377" t="s">
        <v>49</v>
      </c>
      <c r="M3" s="377" t="s">
        <v>44</v>
      </c>
      <c r="N3" s="377" t="s">
        <v>45</v>
      </c>
      <c r="O3" s="377" t="s">
        <v>46</v>
      </c>
      <c r="P3" s="377" t="s">
        <v>47</v>
      </c>
      <c r="Q3" s="377" t="s">
        <v>48</v>
      </c>
      <c r="R3" s="387" t="s">
        <v>9</v>
      </c>
      <c r="S3" s="389" t="s">
        <v>10</v>
      </c>
      <c r="T3" s="379" t="s">
        <v>11</v>
      </c>
      <c r="U3" s="379" t="s">
        <v>12</v>
      </c>
      <c r="V3" s="381" t="s">
        <v>13</v>
      </c>
      <c r="W3" s="304"/>
      <c r="X3" s="305"/>
      <c r="Y3" s="306"/>
      <c r="Z3" s="305"/>
      <c r="AA3" s="306"/>
      <c r="AB3" s="305"/>
      <c r="AC3" s="306"/>
      <c r="AD3" s="305"/>
      <c r="AE3" s="306"/>
      <c r="AF3" s="305"/>
      <c r="AG3" s="306"/>
      <c r="AH3" s="306"/>
      <c r="AI3" s="305"/>
      <c r="AJ3" s="306"/>
      <c r="AK3" s="305"/>
      <c r="AL3" s="306"/>
      <c r="AM3" s="305"/>
      <c r="AN3" s="306"/>
      <c r="AO3" s="305"/>
      <c r="AP3" s="306"/>
      <c r="AQ3" s="305"/>
      <c r="AR3" s="306"/>
      <c r="AS3" s="306"/>
      <c r="AT3" s="305"/>
      <c r="AU3" s="306"/>
      <c r="AV3" s="305"/>
      <c r="AW3" s="306"/>
      <c r="AX3" s="305"/>
      <c r="AY3" s="306"/>
      <c r="AZ3" s="305"/>
      <c r="BA3" s="306"/>
      <c r="BB3" s="305"/>
      <c r="BC3" s="305"/>
      <c r="BD3" s="306"/>
      <c r="BE3" s="305"/>
      <c r="BF3" s="306"/>
      <c r="BG3" s="305"/>
      <c r="BH3" s="306"/>
      <c r="BI3" s="305"/>
      <c r="BJ3" s="306"/>
      <c r="BK3" s="305"/>
      <c r="BL3" s="306"/>
      <c r="BM3" s="305"/>
      <c r="BN3" s="307"/>
      <c r="BO3" s="307"/>
      <c r="BP3" s="304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9"/>
      <c r="DI3" s="383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85"/>
      <c r="FC3" s="385"/>
      <c r="FD3" s="386"/>
      <c r="FE3" s="307"/>
      <c r="FF3" s="307"/>
      <c r="FG3" s="307"/>
      <c r="FH3" s="307"/>
      <c r="FI3" s="307"/>
      <c r="FJ3" s="307"/>
      <c r="FK3" s="307"/>
      <c r="FL3" s="307"/>
      <c r="FM3" s="307"/>
      <c r="FN3" s="307"/>
      <c r="FO3" s="307"/>
      <c r="FP3" s="307"/>
      <c r="FQ3" s="307"/>
      <c r="FR3" s="307"/>
      <c r="FS3" s="307"/>
      <c r="FT3" s="307"/>
      <c r="FU3" s="307"/>
      <c r="FV3" s="307"/>
      <c r="FW3" s="307"/>
      <c r="FX3" s="307"/>
      <c r="FY3" s="307"/>
      <c r="FZ3" s="307"/>
      <c r="GA3" s="307"/>
      <c r="GB3" s="307"/>
      <c r="GC3" s="307"/>
      <c r="GD3" s="307"/>
      <c r="GE3" s="307"/>
      <c r="GF3" s="307"/>
      <c r="GG3" s="307"/>
      <c r="GH3" s="307"/>
      <c r="GI3" s="307"/>
      <c r="GJ3" s="307"/>
      <c r="GK3" s="307"/>
      <c r="GL3" s="307"/>
      <c r="GM3" s="307"/>
      <c r="GN3" s="307"/>
      <c r="GO3" s="307"/>
      <c r="GP3" s="307"/>
      <c r="GQ3" s="307"/>
      <c r="GR3" s="307"/>
      <c r="GS3" s="307"/>
      <c r="GT3" s="307"/>
      <c r="GU3" s="307"/>
      <c r="GV3" s="307"/>
      <c r="GW3" s="310"/>
      <c r="GX3" s="308"/>
      <c r="GY3" s="254"/>
      <c r="GZ3" s="254"/>
      <c r="HA3" s="376"/>
      <c r="HB3" s="307"/>
      <c r="HC3" s="307"/>
      <c r="HD3" s="307"/>
      <c r="HE3" s="307"/>
      <c r="HF3" s="307"/>
      <c r="HG3" s="307"/>
      <c r="HH3" s="307"/>
      <c r="HI3" s="307"/>
      <c r="HJ3" s="307"/>
      <c r="HK3" s="307"/>
      <c r="HL3" s="307"/>
      <c r="HM3" s="307"/>
      <c r="HN3" s="307"/>
      <c r="HO3" s="307"/>
      <c r="HP3" s="307"/>
      <c r="HQ3" s="307"/>
      <c r="HR3" s="307"/>
      <c r="HS3" s="307"/>
      <c r="HT3" s="307"/>
      <c r="HU3" s="307"/>
      <c r="HV3" s="307"/>
      <c r="HW3" s="307"/>
      <c r="HX3" s="307"/>
      <c r="HY3" s="307"/>
      <c r="HZ3" s="307"/>
      <c r="IA3" s="307"/>
      <c r="IB3" s="307"/>
      <c r="IC3" s="307"/>
      <c r="ID3" s="307"/>
      <c r="IE3" s="307"/>
      <c r="IF3" s="307"/>
      <c r="IG3" s="307"/>
      <c r="IH3" s="307"/>
      <c r="II3" s="307"/>
      <c r="IJ3" s="307"/>
      <c r="IK3" s="307"/>
      <c r="IL3" s="307"/>
      <c r="IM3" s="307"/>
      <c r="IN3" s="307"/>
      <c r="IO3" s="307"/>
      <c r="IP3" s="307"/>
      <c r="IQ3" s="307"/>
      <c r="IR3" s="307"/>
      <c r="IS3" s="307"/>
      <c r="IT3" s="254"/>
      <c r="IU3" s="254"/>
      <c r="IV3" s="254"/>
    </row>
    <row r="4" spans="1:256" s="7" customFormat="1" ht="18" customHeight="1" thickBot="1">
      <c r="A4" s="79"/>
      <c r="B4" s="64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88"/>
      <c r="S4" s="390"/>
      <c r="T4" s="380"/>
      <c r="U4" s="380"/>
      <c r="V4" s="382"/>
      <c r="W4" s="312"/>
      <c r="X4" s="347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84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84"/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85"/>
      <c r="FC4" s="385"/>
      <c r="FD4" s="386"/>
      <c r="FE4" s="313"/>
      <c r="FF4" s="313"/>
      <c r="FG4" s="313"/>
      <c r="FH4" s="313"/>
      <c r="FI4" s="313"/>
      <c r="FJ4" s="313"/>
      <c r="FK4" s="313"/>
      <c r="FL4" s="313"/>
      <c r="FM4" s="313"/>
      <c r="FN4" s="313"/>
      <c r="FO4" s="313"/>
      <c r="FP4" s="313"/>
      <c r="FQ4" s="313"/>
      <c r="FR4" s="313"/>
      <c r="FS4" s="313"/>
      <c r="FT4" s="313"/>
      <c r="FU4" s="313"/>
      <c r="FV4" s="313"/>
      <c r="FW4" s="313"/>
      <c r="FX4" s="313"/>
      <c r="FY4" s="313"/>
      <c r="FZ4" s="313"/>
      <c r="GA4" s="313"/>
      <c r="GB4" s="313"/>
      <c r="GC4" s="313"/>
      <c r="GD4" s="313"/>
      <c r="GE4" s="313"/>
      <c r="GF4" s="313"/>
      <c r="GG4" s="313"/>
      <c r="GH4" s="313"/>
      <c r="GI4" s="313"/>
      <c r="GJ4" s="313"/>
      <c r="GK4" s="313"/>
      <c r="GL4" s="313"/>
      <c r="GM4" s="313"/>
      <c r="GN4" s="313"/>
      <c r="GO4" s="313"/>
      <c r="GP4" s="313"/>
      <c r="GQ4" s="313"/>
      <c r="GR4" s="313"/>
      <c r="GS4" s="313"/>
      <c r="GT4" s="313"/>
      <c r="GU4" s="313"/>
      <c r="GV4" s="313"/>
      <c r="GW4" s="313"/>
      <c r="GX4" s="313"/>
      <c r="GY4" s="313"/>
      <c r="GZ4" s="313"/>
      <c r="HA4" s="376"/>
      <c r="HB4" s="313"/>
      <c r="HC4" s="313"/>
      <c r="HD4" s="313"/>
      <c r="HE4" s="313"/>
      <c r="HF4" s="313"/>
      <c r="HG4" s="313"/>
      <c r="HH4" s="313"/>
      <c r="HI4" s="313"/>
      <c r="HJ4" s="313"/>
      <c r="HK4" s="313"/>
      <c r="HL4" s="313"/>
      <c r="HM4" s="313"/>
      <c r="HN4" s="313"/>
      <c r="HO4" s="313"/>
      <c r="HP4" s="313"/>
      <c r="HQ4" s="313"/>
      <c r="HR4" s="313"/>
      <c r="HS4" s="313"/>
      <c r="HT4" s="313"/>
      <c r="HU4" s="313"/>
      <c r="HV4" s="313"/>
      <c r="HW4" s="313"/>
      <c r="HX4" s="313"/>
      <c r="HY4" s="313"/>
      <c r="HZ4" s="313"/>
      <c r="IA4" s="313"/>
      <c r="IB4" s="313"/>
      <c r="IC4" s="313"/>
      <c r="ID4" s="313"/>
      <c r="IE4" s="313"/>
      <c r="IF4" s="313"/>
      <c r="IG4" s="313"/>
      <c r="IH4" s="313"/>
      <c r="II4" s="313"/>
      <c r="IJ4" s="313"/>
      <c r="IK4" s="313"/>
      <c r="IL4" s="313"/>
      <c r="IM4" s="313"/>
      <c r="IN4" s="313"/>
      <c r="IO4" s="313"/>
      <c r="IP4" s="313"/>
      <c r="IQ4" s="313"/>
      <c r="IR4" s="313"/>
      <c r="IS4" s="313"/>
      <c r="IT4" s="84"/>
      <c r="IU4" s="84"/>
      <c r="IV4" s="84"/>
    </row>
    <row r="5" spans="1:256" s="130" customFormat="1" ht="13.5" thickTop="1">
      <c r="A5" s="264" t="s">
        <v>64</v>
      </c>
      <c r="B5" s="150" t="s">
        <v>57</v>
      </c>
      <c r="C5" s="151">
        <f>'U.E. ALZIRA'!C5</f>
        <v>0</v>
      </c>
      <c r="D5" s="151">
        <f>'U.E. ALZIRA'!D5</f>
        <v>0</v>
      </c>
      <c r="E5" s="151">
        <f>'U.E. ALZIRA'!E5</f>
        <v>0</v>
      </c>
      <c r="F5" s="151">
        <f>'U.E. ALZIRA'!F5</f>
        <v>0</v>
      </c>
      <c r="G5" s="151">
        <f>'U.E. ALZIRA'!G5</f>
        <v>0</v>
      </c>
      <c r="H5" s="151">
        <f>'U.E. ALZIRA'!H5</f>
        <v>0</v>
      </c>
      <c r="I5" s="151">
        <f>'U.E. ALZIRA'!I5</f>
        <v>0</v>
      </c>
      <c r="J5" s="151"/>
      <c r="K5" s="151"/>
      <c r="L5" s="151">
        <f>'U.E. ALZIRA'!L5</f>
        <v>0</v>
      </c>
      <c r="M5" s="151">
        <f>'U.E. ALZIRA'!M5</f>
        <v>0</v>
      </c>
      <c r="N5" s="151">
        <f>'U.E. ALZIRA'!N5</f>
        <v>0</v>
      </c>
      <c r="O5" s="151">
        <f>'U.E. ALZIRA'!O5</f>
        <v>0</v>
      </c>
      <c r="P5" s="151">
        <f>'U.E. ALZIRA'!P5</f>
        <v>0</v>
      </c>
      <c r="Q5" s="151">
        <f>'U.E. ALZIRA'!Q5</f>
        <v>0</v>
      </c>
      <c r="R5" s="330">
        <f>'U.E. ALZIRA'!R5</f>
        <v>0</v>
      </c>
      <c r="S5" s="332">
        <f>'U.E. ALZIRA'!S5</f>
        <v>0</v>
      </c>
      <c r="T5" s="337">
        <f>'U.E. ALZIRA'!T5</f>
        <v>0</v>
      </c>
      <c r="U5" s="337">
        <f>'U.E. ALZIRA'!U5</f>
        <v>0</v>
      </c>
      <c r="V5" s="295">
        <f>'U.E. ALZIRA'!V5</f>
        <v>0</v>
      </c>
      <c r="W5" s="184"/>
      <c r="X5" s="344"/>
      <c r="Y5" s="299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315"/>
      <c r="FC5" s="184"/>
      <c r="FD5" s="316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317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</row>
    <row r="6" spans="1:256" ht="15" customHeight="1">
      <c r="A6" s="265"/>
      <c r="B6" s="167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330"/>
      <c r="S6" s="332"/>
      <c r="T6" s="337"/>
      <c r="U6" s="337"/>
      <c r="V6" s="295"/>
      <c r="W6" s="184"/>
      <c r="X6" s="344"/>
      <c r="Y6" s="299"/>
      <c r="Z6" s="299"/>
      <c r="AA6" s="299"/>
      <c r="AB6" s="184"/>
      <c r="AC6" s="299"/>
      <c r="AD6" s="299"/>
      <c r="AE6" s="299"/>
      <c r="AF6" s="299"/>
      <c r="AG6" s="299"/>
      <c r="AH6" s="299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299"/>
      <c r="BR6" s="184"/>
      <c r="BS6" s="184"/>
      <c r="BT6" s="184"/>
      <c r="BU6" s="184"/>
      <c r="BV6" s="184"/>
      <c r="BW6" s="184"/>
      <c r="BX6" s="184"/>
      <c r="BY6" s="299"/>
      <c r="BZ6" s="299"/>
      <c r="CA6" s="299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315"/>
      <c r="FC6" s="184"/>
      <c r="FD6" s="316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9"/>
      <c r="GZ6" s="189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9"/>
      <c r="IS6" s="184"/>
      <c r="IT6" s="189"/>
      <c r="IU6" s="189"/>
      <c r="IV6" s="189"/>
    </row>
    <row r="7" spans="1:256" ht="15" customHeight="1">
      <c r="A7" s="287" t="s">
        <v>65</v>
      </c>
      <c r="B7" s="180" t="s">
        <v>57</v>
      </c>
      <c r="C7" s="151">
        <f>SUM(C8:C9)</f>
        <v>2</v>
      </c>
      <c r="D7" s="151">
        <f aca="true" t="shared" si="0" ref="D7:V7">SUM(D8:D9)</f>
        <v>1</v>
      </c>
      <c r="E7" s="151">
        <f t="shared" si="0"/>
        <v>1</v>
      </c>
      <c r="F7" s="151">
        <f t="shared" si="0"/>
        <v>0</v>
      </c>
      <c r="G7" s="151">
        <f t="shared" si="0"/>
        <v>1</v>
      </c>
      <c r="H7" s="151">
        <f t="shared" si="0"/>
        <v>0</v>
      </c>
      <c r="I7" s="151">
        <f t="shared" si="0"/>
        <v>117</v>
      </c>
      <c r="J7" s="151"/>
      <c r="K7" s="151"/>
      <c r="L7" s="151">
        <f t="shared" si="0"/>
        <v>20</v>
      </c>
      <c r="M7" s="151">
        <f t="shared" si="0"/>
        <v>20</v>
      </c>
      <c r="N7" s="151">
        <f t="shared" si="0"/>
        <v>0</v>
      </c>
      <c r="O7" s="151">
        <f t="shared" si="0"/>
        <v>0</v>
      </c>
      <c r="P7" s="151">
        <f t="shared" si="0"/>
        <v>0</v>
      </c>
      <c r="Q7" s="151">
        <f t="shared" si="0"/>
        <v>0</v>
      </c>
      <c r="R7" s="330">
        <f t="shared" si="0"/>
        <v>0</v>
      </c>
      <c r="S7" s="332">
        <f t="shared" si="0"/>
        <v>0</v>
      </c>
      <c r="T7" s="337">
        <f t="shared" si="0"/>
        <v>0</v>
      </c>
      <c r="U7" s="337">
        <f t="shared" si="0"/>
        <v>0</v>
      </c>
      <c r="V7" s="151">
        <f t="shared" si="0"/>
        <v>-1</v>
      </c>
      <c r="W7" s="299" t="s">
        <v>83</v>
      </c>
      <c r="X7" s="344"/>
      <c r="Y7" s="299"/>
      <c r="Z7" s="299"/>
      <c r="AA7" s="299"/>
      <c r="AB7" s="184"/>
      <c r="AC7" s="299"/>
      <c r="AD7" s="299"/>
      <c r="AE7" s="299"/>
      <c r="AF7" s="299"/>
      <c r="AG7" s="299"/>
      <c r="AH7" s="299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299"/>
      <c r="BR7" s="184"/>
      <c r="BS7" s="184"/>
      <c r="BT7" s="184"/>
      <c r="BU7" s="184"/>
      <c r="BV7" s="184"/>
      <c r="BW7" s="184"/>
      <c r="BX7" s="184"/>
      <c r="BY7" s="299"/>
      <c r="BZ7" s="299"/>
      <c r="CA7" s="299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315"/>
      <c r="FC7" s="184"/>
      <c r="FD7" s="316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9"/>
      <c r="GZ7" s="189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9"/>
      <c r="IS7" s="184"/>
      <c r="IT7" s="189"/>
      <c r="IU7" s="189"/>
      <c r="IV7" s="189"/>
    </row>
    <row r="8" spans="1:256" ht="12.75">
      <c r="A8" s="287" t="s">
        <v>65</v>
      </c>
      <c r="B8" s="180" t="s">
        <v>81</v>
      </c>
      <c r="C8" s="151">
        <f>'U.E. ALZIRA'!C7</f>
        <v>0</v>
      </c>
      <c r="D8" s="151">
        <f>'U.E. ALZIRA'!D7</f>
        <v>0</v>
      </c>
      <c r="E8" s="151">
        <f>'U.E. ALZIRA'!E7</f>
        <v>0</v>
      </c>
      <c r="F8" s="151">
        <f>'U.E. ALZIRA'!F7</f>
        <v>0</v>
      </c>
      <c r="G8" s="151">
        <f>'U.E. ALZIRA'!G7</f>
        <v>0</v>
      </c>
      <c r="H8" s="151">
        <f>'U.E. ALZIRA'!H7</f>
        <v>0</v>
      </c>
      <c r="I8" s="151">
        <f>'U.E. ALZIRA'!I7</f>
        <v>0</v>
      </c>
      <c r="J8" s="151"/>
      <c r="K8" s="151"/>
      <c r="L8" s="151">
        <f>'U.E. ALZIRA'!L7</f>
        <v>0</v>
      </c>
      <c r="M8" s="151">
        <f>'U.E. ALZIRA'!M7</f>
        <v>0</v>
      </c>
      <c r="N8" s="151">
        <f>'U.E. ALZIRA'!N7</f>
        <v>0</v>
      </c>
      <c r="O8" s="151">
        <f>'U.E. ALZIRA'!O7</f>
        <v>0</v>
      </c>
      <c r="P8" s="151">
        <f>'U.E. ALZIRA'!P7</f>
        <v>0</v>
      </c>
      <c r="Q8" s="151">
        <f>'U.E. ALZIRA'!Q7</f>
        <v>0</v>
      </c>
      <c r="R8" s="330">
        <f>'U.E. ALZIRA'!R7</f>
        <v>0</v>
      </c>
      <c r="S8" s="332">
        <f>'U.E. ALZIRA'!S7</f>
        <v>0</v>
      </c>
      <c r="T8" s="337">
        <f>'U.E. ALZIRA'!T7</f>
        <v>0</v>
      </c>
      <c r="U8" s="337">
        <f>'U.E. ALZIRA'!U7</f>
        <v>0</v>
      </c>
      <c r="V8" s="295">
        <f>'U.E. ALZIRA'!V7</f>
        <v>0</v>
      </c>
      <c r="W8" s="184"/>
      <c r="X8" s="344"/>
      <c r="Y8" s="299"/>
      <c r="Z8" s="299"/>
      <c r="AA8" s="299"/>
      <c r="AB8" s="184"/>
      <c r="AC8" s="299"/>
      <c r="AD8" s="299"/>
      <c r="AE8" s="299"/>
      <c r="AF8" s="299"/>
      <c r="AG8" s="299"/>
      <c r="AH8" s="299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299"/>
      <c r="BS8" s="299"/>
      <c r="BT8" s="299"/>
      <c r="BU8" s="184"/>
      <c r="BV8" s="299"/>
      <c r="BW8" s="299"/>
      <c r="BX8" s="299"/>
      <c r="BY8" s="299"/>
      <c r="BZ8" s="299"/>
      <c r="CA8" s="299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315"/>
      <c r="FC8" s="184"/>
      <c r="FD8" s="316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9"/>
      <c r="GZ8" s="189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9"/>
      <c r="IS8" s="184"/>
      <c r="IT8" s="189"/>
      <c r="IU8" s="189"/>
      <c r="IV8" s="189"/>
    </row>
    <row r="9" spans="1:256" ht="12.75">
      <c r="A9" s="287" t="s">
        <v>65</v>
      </c>
      <c r="B9" s="180" t="s">
        <v>80</v>
      </c>
      <c r="C9" s="151">
        <v>2</v>
      </c>
      <c r="D9" s="151">
        <v>1</v>
      </c>
      <c r="E9" s="151">
        <v>1</v>
      </c>
      <c r="F9" s="151">
        <v>0</v>
      </c>
      <c r="G9" s="151">
        <v>1</v>
      </c>
      <c r="H9" s="151">
        <v>0</v>
      </c>
      <c r="I9" s="151">
        <v>117</v>
      </c>
      <c r="J9" s="151"/>
      <c r="K9" s="151"/>
      <c r="L9" s="151">
        <v>20</v>
      </c>
      <c r="M9" s="151">
        <v>20</v>
      </c>
      <c r="N9" s="151">
        <v>0</v>
      </c>
      <c r="O9" s="151">
        <v>0</v>
      </c>
      <c r="P9" s="151">
        <v>0</v>
      </c>
      <c r="Q9" s="151">
        <v>0</v>
      </c>
      <c r="R9" s="330">
        <v>0</v>
      </c>
      <c r="S9" s="332">
        <v>0</v>
      </c>
      <c r="T9" s="337">
        <v>0</v>
      </c>
      <c r="U9" s="337">
        <v>0</v>
      </c>
      <c r="V9" s="295">
        <v>-1</v>
      </c>
      <c r="W9" s="184"/>
      <c r="X9" s="344"/>
      <c r="Y9" s="299"/>
      <c r="Z9" s="299"/>
      <c r="AA9" s="299"/>
      <c r="AB9" s="184"/>
      <c r="AC9" s="299"/>
      <c r="AD9" s="299"/>
      <c r="AE9" s="299"/>
      <c r="AF9" s="299"/>
      <c r="AG9" s="299"/>
      <c r="AH9" s="299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299"/>
      <c r="BS9" s="299"/>
      <c r="BT9" s="299"/>
      <c r="BU9" s="184"/>
      <c r="BV9" s="299"/>
      <c r="BW9" s="299"/>
      <c r="BX9" s="299"/>
      <c r="BY9" s="299"/>
      <c r="BZ9" s="299"/>
      <c r="CA9" s="299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315"/>
      <c r="FC9" s="184"/>
      <c r="FD9" s="316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9"/>
      <c r="GZ9" s="189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9"/>
      <c r="IS9" s="184"/>
      <c r="IT9" s="189"/>
      <c r="IU9" s="189"/>
      <c r="IV9" s="189"/>
    </row>
    <row r="10" spans="1:256" ht="12.75" customHeight="1">
      <c r="A10" s="122"/>
      <c r="B10" s="180" t="s">
        <v>57</v>
      </c>
      <c r="C10" s="151">
        <f>'U.E. ALZIRA'!C8</f>
        <v>0</v>
      </c>
      <c r="D10" s="151">
        <f>'U.E. ALZIRA'!D8</f>
        <v>0</v>
      </c>
      <c r="E10" s="151">
        <f>'U.E. ALZIRA'!E8</f>
        <v>0</v>
      </c>
      <c r="F10" s="151">
        <f>'U.E. ALZIRA'!F8</f>
        <v>0</v>
      </c>
      <c r="G10" s="151">
        <f>'U.E. ALZIRA'!G8</f>
        <v>0</v>
      </c>
      <c r="H10" s="151">
        <f>'U.E. ALZIRA'!H8</f>
        <v>0</v>
      </c>
      <c r="I10" s="151">
        <f>'U.E. ALZIRA'!I8</f>
        <v>0</v>
      </c>
      <c r="J10" s="151"/>
      <c r="K10" s="151"/>
      <c r="L10" s="151">
        <f>'U.E. ALZIRA'!L8</f>
        <v>0</v>
      </c>
      <c r="M10" s="151">
        <f>'U.E. ALZIRA'!M8</f>
        <v>0</v>
      </c>
      <c r="N10" s="151">
        <f>'U.E. ALZIRA'!N8</f>
        <v>0</v>
      </c>
      <c r="O10" s="151">
        <f>'U.E. ALZIRA'!O8</f>
        <v>0</v>
      </c>
      <c r="P10" s="151">
        <f>'U.E. ALZIRA'!P8</f>
        <v>0</v>
      </c>
      <c r="Q10" s="151">
        <f>'U.E. ALZIRA'!Q8</f>
        <v>0</v>
      </c>
      <c r="R10" s="330">
        <f>'U.E. ALZIRA'!R8</f>
        <v>0</v>
      </c>
      <c r="S10" s="332">
        <f>'U.E. ALZIRA'!S8</f>
        <v>0</v>
      </c>
      <c r="T10" s="337">
        <f>'U.E. ALZIRA'!T8</f>
        <v>0</v>
      </c>
      <c r="U10" s="337">
        <f>'U.E. ALZIRA'!U8</f>
        <v>0</v>
      </c>
      <c r="V10" s="295">
        <f>'U.E. ALZIRA'!V8</f>
        <v>0</v>
      </c>
      <c r="W10" s="184"/>
      <c r="X10" s="348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315"/>
      <c r="FC10" s="184"/>
      <c r="FD10" s="316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9"/>
      <c r="GZ10" s="189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9"/>
      <c r="IS10" s="184"/>
      <c r="IT10" s="189"/>
      <c r="IU10" s="189"/>
      <c r="IV10" s="189"/>
    </row>
    <row r="11" spans="1:256" s="130" customFormat="1" ht="12.75" customHeight="1">
      <c r="A11" s="122"/>
      <c r="B11" s="180" t="s">
        <v>57</v>
      </c>
      <c r="C11" s="151">
        <f>'U.E. ALZIRA'!C9</f>
        <v>0</v>
      </c>
      <c r="D11" s="151">
        <f>'U.E. ALZIRA'!D9</f>
        <v>0</v>
      </c>
      <c r="E11" s="151">
        <f>'U.E. ALZIRA'!E9</f>
        <v>0</v>
      </c>
      <c r="F11" s="151">
        <f>'U.E. ALZIRA'!F9</f>
        <v>0</v>
      </c>
      <c r="G11" s="151">
        <f>'U.E. ALZIRA'!G9</f>
        <v>0</v>
      </c>
      <c r="H11" s="151">
        <f>'U.E. ALZIRA'!H9</f>
        <v>0</v>
      </c>
      <c r="I11" s="151">
        <f>'U.E. ALZIRA'!I9</f>
        <v>0</v>
      </c>
      <c r="J11" s="151"/>
      <c r="K11" s="151"/>
      <c r="L11" s="151">
        <f>'U.E. ALZIRA'!L9</f>
        <v>0</v>
      </c>
      <c r="M11" s="151">
        <f>'U.E. ALZIRA'!M9</f>
        <v>0</v>
      </c>
      <c r="N11" s="151">
        <f>'U.E. ALZIRA'!N9</f>
        <v>0</v>
      </c>
      <c r="O11" s="151">
        <f>'U.E. ALZIRA'!O9</f>
        <v>0</v>
      </c>
      <c r="P11" s="151">
        <f>'U.E. ALZIRA'!P9</f>
        <v>0</v>
      </c>
      <c r="Q11" s="151">
        <f>'U.E. ALZIRA'!Q9</f>
        <v>0</v>
      </c>
      <c r="R11" s="330">
        <f>'U.E. ALZIRA'!R9</f>
        <v>0</v>
      </c>
      <c r="S11" s="332">
        <f>'U.E. ALZIRA'!S9</f>
        <v>0</v>
      </c>
      <c r="T11" s="337">
        <f>'U.E. ALZIRA'!T9</f>
        <v>0</v>
      </c>
      <c r="U11" s="337">
        <f>'U.E. ALZIRA'!U9</f>
        <v>0</v>
      </c>
      <c r="V11" s="295">
        <f>'U.E. ALZIRA'!V9</f>
        <v>0</v>
      </c>
      <c r="W11" s="184"/>
      <c r="X11" s="348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303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315"/>
      <c r="FC11" s="184"/>
      <c r="FD11" s="316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318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spans="1:256" s="130" customFormat="1" ht="12.75">
      <c r="A12" s="266"/>
      <c r="B12" s="19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330"/>
      <c r="S12" s="332"/>
      <c r="T12" s="337"/>
      <c r="U12" s="337"/>
      <c r="V12" s="296"/>
      <c r="W12" s="184"/>
      <c r="X12" s="344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303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315"/>
      <c r="FC12" s="184"/>
      <c r="FD12" s="316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s="130" customFormat="1" ht="12.75">
      <c r="A13" s="267"/>
      <c r="B13" s="19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330"/>
      <c r="S13" s="332"/>
      <c r="T13" s="337"/>
      <c r="U13" s="337"/>
      <c r="V13" s="296"/>
      <c r="W13" s="184"/>
      <c r="X13" s="344"/>
      <c r="Y13" s="299"/>
      <c r="Z13" s="299"/>
      <c r="AA13" s="299"/>
      <c r="AB13" s="184"/>
      <c r="AC13" s="299"/>
      <c r="AD13" s="299"/>
      <c r="AE13" s="299"/>
      <c r="AF13" s="299"/>
      <c r="AG13" s="299"/>
      <c r="AH13" s="299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299"/>
      <c r="BR13" s="299"/>
      <c r="BS13" s="299"/>
      <c r="BT13" s="299"/>
      <c r="BU13" s="184"/>
      <c r="BV13" s="299"/>
      <c r="BW13" s="299"/>
      <c r="BX13" s="299"/>
      <c r="BY13" s="299"/>
      <c r="BZ13" s="299"/>
      <c r="CA13" s="299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299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315"/>
      <c r="FC13" s="184"/>
      <c r="FD13" s="316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12.75">
      <c r="A14" s="267"/>
      <c r="B14" s="19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330"/>
      <c r="S14" s="332"/>
      <c r="T14" s="337"/>
      <c r="U14" s="337"/>
      <c r="V14" s="296"/>
      <c r="W14" s="184"/>
      <c r="X14" s="344"/>
      <c r="Y14" s="299"/>
      <c r="Z14" s="299"/>
      <c r="AA14" s="299"/>
      <c r="AB14" s="184"/>
      <c r="AC14" s="299"/>
      <c r="AD14" s="299"/>
      <c r="AE14" s="299"/>
      <c r="AF14" s="299"/>
      <c r="AG14" s="299"/>
      <c r="AH14" s="299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299"/>
      <c r="BR14" s="299"/>
      <c r="BS14" s="299"/>
      <c r="BT14" s="299"/>
      <c r="BU14" s="184"/>
      <c r="BV14" s="299"/>
      <c r="BW14" s="299"/>
      <c r="BX14" s="299"/>
      <c r="BY14" s="299"/>
      <c r="BZ14" s="299"/>
      <c r="CA14" s="299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299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315"/>
      <c r="FC14" s="184"/>
      <c r="FD14" s="316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9"/>
      <c r="GZ14" s="189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9"/>
      <c r="IS14" s="184"/>
      <c r="IT14" s="189"/>
      <c r="IU14" s="189"/>
      <c r="IV14" s="189"/>
    </row>
    <row r="15" spans="1:256" ht="12.75">
      <c r="A15" s="267" t="s">
        <v>66</v>
      </c>
      <c r="B15" s="194" t="s">
        <v>72</v>
      </c>
      <c r="C15" s="185">
        <f>'U.E. ALZIRA'!C13</f>
        <v>0</v>
      </c>
      <c r="D15" s="185">
        <f>'U.E. ALZIRA'!D13</f>
        <v>0</v>
      </c>
      <c r="E15" s="185">
        <f>'U.E. ALZIRA'!E13</f>
        <v>0</v>
      </c>
      <c r="F15" s="185">
        <f>'U.E. ALZIRA'!F13</f>
        <v>0</v>
      </c>
      <c r="G15" s="185">
        <f>'U.E. ALZIRA'!G13</f>
        <v>0</v>
      </c>
      <c r="H15" s="185">
        <f>'U.E. ALZIRA'!H13</f>
        <v>0</v>
      </c>
      <c r="I15" s="185">
        <f>'U.E. ALZIRA'!I13</f>
        <v>0</v>
      </c>
      <c r="J15" s="185"/>
      <c r="K15" s="185"/>
      <c r="L15" s="185">
        <f>'U.E. ALZIRA'!L13</f>
        <v>6</v>
      </c>
      <c r="M15" s="185">
        <f>'U.E. ALZIRA'!M13</f>
        <v>0</v>
      </c>
      <c r="N15" s="185">
        <f>'U.E. ALZIRA'!N13</f>
        <v>0</v>
      </c>
      <c r="O15" s="185">
        <f>'U.E. ALZIRA'!O13</f>
        <v>0</v>
      </c>
      <c r="P15" s="185">
        <f>'U.E. ALZIRA'!P13</f>
        <v>0</v>
      </c>
      <c r="Q15" s="185">
        <f>'U.E. ALZIRA'!Q13</f>
        <v>0</v>
      </c>
      <c r="R15" s="330">
        <f>'U.E. ALZIRA'!R13</f>
        <v>0</v>
      </c>
      <c r="S15" s="332">
        <f>'U.E. ALZIRA'!S13</f>
        <v>0</v>
      </c>
      <c r="T15" s="337">
        <f>'U.E. ALZIRA'!T13</f>
        <v>0</v>
      </c>
      <c r="U15" s="337">
        <f>'U.E. ALZIRA'!U13</f>
        <v>0</v>
      </c>
      <c r="V15" s="296">
        <f>'U.E. ALZIRA'!V13</f>
        <v>0</v>
      </c>
      <c r="W15" s="184"/>
      <c r="X15" s="344"/>
      <c r="Y15" s="299"/>
      <c r="Z15" s="299"/>
      <c r="AA15" s="299"/>
      <c r="AB15" s="184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299"/>
      <c r="BR15" s="299"/>
      <c r="BS15" s="299"/>
      <c r="BT15" s="299"/>
      <c r="BU15" s="184"/>
      <c r="BV15" s="299"/>
      <c r="BW15" s="299"/>
      <c r="BX15" s="299"/>
      <c r="BY15" s="299"/>
      <c r="BZ15" s="299"/>
      <c r="CA15" s="299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303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299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315"/>
      <c r="FC15" s="184"/>
      <c r="FD15" s="316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9"/>
      <c r="GZ15" s="189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319"/>
      <c r="HP15" s="319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9"/>
      <c r="IS15" s="184"/>
      <c r="IT15" s="189"/>
      <c r="IU15" s="189"/>
      <c r="IV15" s="189"/>
    </row>
    <row r="16" spans="1:256" s="130" customFormat="1" ht="12.75">
      <c r="A16" s="267" t="s">
        <v>67</v>
      </c>
      <c r="B16" s="194" t="s">
        <v>72</v>
      </c>
      <c r="C16" s="185">
        <f>'U.E. ALZIRA'!C14</f>
        <v>0</v>
      </c>
      <c r="D16" s="185">
        <f>'U.E. ALZIRA'!D14</f>
        <v>0</v>
      </c>
      <c r="E16" s="185">
        <f>'U.E. ALZIRA'!E14</f>
        <v>0</v>
      </c>
      <c r="F16" s="185">
        <f>'U.E. ALZIRA'!F14</f>
        <v>0</v>
      </c>
      <c r="G16" s="185">
        <f>'U.E. ALZIRA'!G14</f>
        <v>0</v>
      </c>
      <c r="H16" s="185">
        <f>'U.E. ALZIRA'!H14</f>
        <v>0</v>
      </c>
      <c r="I16" s="185">
        <f>'U.E. ALZIRA'!I14</f>
        <v>0</v>
      </c>
      <c r="J16" s="185"/>
      <c r="K16" s="185"/>
      <c r="L16" s="185">
        <f>'U.E. ALZIRA'!L14</f>
        <v>0</v>
      </c>
      <c r="M16" s="185">
        <f>'U.E. ALZIRA'!M14</f>
        <v>0</v>
      </c>
      <c r="N16" s="185">
        <f>'U.E. ALZIRA'!N14</f>
        <v>0</v>
      </c>
      <c r="O16" s="185">
        <f>'U.E. ALZIRA'!O14</f>
        <v>0</v>
      </c>
      <c r="P16" s="185">
        <f>'U.E. ALZIRA'!P14</f>
        <v>0</v>
      </c>
      <c r="Q16" s="185">
        <f>'U.E. ALZIRA'!Q14</f>
        <v>0</v>
      </c>
      <c r="R16" s="330">
        <f>'U.E. ALZIRA'!R14</f>
        <v>0</v>
      </c>
      <c r="S16" s="332">
        <f>'U.E. ALZIRA'!S14</f>
        <v>0</v>
      </c>
      <c r="T16" s="337">
        <f>'U.E. ALZIRA'!T14</f>
        <v>0</v>
      </c>
      <c r="U16" s="337">
        <f>'U.E. ALZIRA'!U14</f>
        <v>0</v>
      </c>
      <c r="V16" s="296">
        <f>'U.E. ALZIRA'!V14</f>
        <v>0</v>
      </c>
      <c r="W16" s="184"/>
      <c r="X16" s="344"/>
      <c r="Y16" s="299"/>
      <c r="Z16" s="299"/>
      <c r="AA16" s="299"/>
      <c r="AB16" s="184"/>
      <c r="AC16" s="299"/>
      <c r="AD16" s="299"/>
      <c r="AE16" s="299"/>
      <c r="AF16" s="299"/>
      <c r="AG16" s="299"/>
      <c r="AH16" s="299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299"/>
      <c r="BR16" s="299"/>
      <c r="BS16" s="299"/>
      <c r="BT16" s="299"/>
      <c r="BU16" s="184"/>
      <c r="BV16" s="299"/>
      <c r="BW16" s="299"/>
      <c r="BX16" s="299"/>
      <c r="BY16" s="299"/>
      <c r="BZ16" s="299"/>
      <c r="CA16" s="299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303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299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315"/>
      <c r="FC16" s="184"/>
      <c r="FD16" s="316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320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s="130" customFormat="1" ht="12.75">
      <c r="A17" s="268"/>
      <c r="B17" s="19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330"/>
      <c r="S17" s="332"/>
      <c r="T17" s="337"/>
      <c r="U17" s="337"/>
      <c r="V17" s="296"/>
      <c r="W17" s="184"/>
      <c r="X17" s="344"/>
      <c r="Y17" s="299"/>
      <c r="Z17" s="299"/>
      <c r="AA17" s="299"/>
      <c r="AB17" s="184"/>
      <c r="AC17" s="299"/>
      <c r="AD17" s="299"/>
      <c r="AE17" s="299"/>
      <c r="AF17" s="299"/>
      <c r="AG17" s="299"/>
      <c r="AH17" s="299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299"/>
      <c r="BR17" s="299"/>
      <c r="BS17" s="299"/>
      <c r="BT17" s="299"/>
      <c r="BU17" s="184"/>
      <c r="BV17" s="299"/>
      <c r="BW17" s="299"/>
      <c r="BX17" s="299"/>
      <c r="BY17" s="299"/>
      <c r="BZ17" s="299"/>
      <c r="CA17" s="299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299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315"/>
      <c r="FC17" s="184"/>
      <c r="FD17" s="316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s="130" customFormat="1" ht="12.75">
      <c r="A18" s="288"/>
      <c r="B18" s="19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330"/>
      <c r="S18" s="332"/>
      <c r="T18" s="337"/>
      <c r="U18" s="337"/>
      <c r="V18" s="185"/>
      <c r="W18" s="299"/>
      <c r="X18" s="344"/>
      <c r="Y18" s="299"/>
      <c r="Z18" s="299"/>
      <c r="AA18" s="299"/>
      <c r="AB18" s="184"/>
      <c r="AC18" s="299"/>
      <c r="AD18" s="299"/>
      <c r="AE18" s="299"/>
      <c r="AF18" s="299"/>
      <c r="AG18" s="299"/>
      <c r="AH18" s="299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299"/>
      <c r="BR18" s="299"/>
      <c r="BS18" s="299"/>
      <c r="BT18" s="299"/>
      <c r="BU18" s="184"/>
      <c r="BV18" s="299"/>
      <c r="BW18" s="299"/>
      <c r="BX18" s="299"/>
      <c r="BY18" s="299"/>
      <c r="BZ18" s="299"/>
      <c r="CA18" s="299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299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315"/>
      <c r="FC18" s="184"/>
      <c r="FD18" s="316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12.75" customHeight="1">
      <c r="A19" s="288"/>
      <c r="B19" s="19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330"/>
      <c r="S19" s="332"/>
      <c r="T19" s="337"/>
      <c r="U19" s="337"/>
      <c r="V19" s="296"/>
      <c r="W19" s="184"/>
      <c r="X19" s="344"/>
      <c r="Y19" s="299"/>
      <c r="Z19" s="299"/>
      <c r="AA19" s="299"/>
      <c r="AB19" s="184"/>
      <c r="AC19" s="299"/>
      <c r="AD19" s="299"/>
      <c r="AE19" s="299"/>
      <c r="AF19" s="299"/>
      <c r="AG19" s="299"/>
      <c r="AH19" s="299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299"/>
      <c r="BR19" s="299"/>
      <c r="BS19" s="299"/>
      <c r="BT19" s="299"/>
      <c r="BU19" s="184"/>
      <c r="BV19" s="299"/>
      <c r="BW19" s="299"/>
      <c r="BX19" s="184"/>
      <c r="BY19" s="299"/>
      <c r="BZ19" s="299"/>
      <c r="CA19" s="299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303"/>
      <c r="DG19" s="184"/>
      <c r="DH19" s="184"/>
      <c r="DI19" s="184"/>
      <c r="DJ19" s="299"/>
      <c r="DK19" s="184"/>
      <c r="DL19" s="184"/>
      <c r="DM19" s="184"/>
      <c r="DN19" s="184"/>
      <c r="DO19" s="184"/>
      <c r="DP19" s="184"/>
      <c r="DQ19" s="184"/>
      <c r="DR19" s="184"/>
      <c r="DS19" s="184"/>
      <c r="DT19" s="299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315"/>
      <c r="FC19" s="184"/>
      <c r="FD19" s="316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9"/>
      <c r="GZ19" s="189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9"/>
      <c r="IS19" s="184"/>
      <c r="IT19" s="189"/>
      <c r="IU19" s="189"/>
      <c r="IV19" s="189"/>
    </row>
    <row r="20" spans="1:256" ht="12.75" customHeight="1">
      <c r="A20" s="288"/>
      <c r="B20" s="19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330"/>
      <c r="S20" s="332"/>
      <c r="T20" s="337"/>
      <c r="U20" s="337"/>
      <c r="V20" s="296"/>
      <c r="W20" s="184"/>
      <c r="X20" s="344"/>
      <c r="Y20" s="299"/>
      <c r="Z20" s="299"/>
      <c r="AA20" s="299"/>
      <c r="AB20" s="184"/>
      <c r="AC20" s="299"/>
      <c r="AD20" s="299"/>
      <c r="AE20" s="299"/>
      <c r="AF20" s="299"/>
      <c r="AG20" s="299"/>
      <c r="AH20" s="299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299"/>
      <c r="BR20" s="299"/>
      <c r="BS20" s="299"/>
      <c r="BT20" s="299"/>
      <c r="BU20" s="184"/>
      <c r="BV20" s="299"/>
      <c r="BW20" s="299"/>
      <c r="BX20" s="184"/>
      <c r="BY20" s="299"/>
      <c r="BZ20" s="299"/>
      <c r="CA20" s="299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303"/>
      <c r="DG20" s="184"/>
      <c r="DH20" s="184"/>
      <c r="DI20" s="184"/>
      <c r="DJ20" s="299"/>
      <c r="DK20" s="184"/>
      <c r="DL20" s="184"/>
      <c r="DM20" s="184"/>
      <c r="DN20" s="184"/>
      <c r="DO20" s="184"/>
      <c r="DP20" s="184"/>
      <c r="DQ20" s="184"/>
      <c r="DR20" s="184"/>
      <c r="DS20" s="184"/>
      <c r="DT20" s="299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315"/>
      <c r="FC20" s="184"/>
      <c r="FD20" s="316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9"/>
      <c r="GZ20" s="189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9"/>
      <c r="IS20" s="184"/>
      <c r="IT20" s="189"/>
      <c r="IU20" s="189"/>
      <c r="IV20" s="189"/>
    </row>
    <row r="21" spans="1:256" ht="12.75" customHeight="1">
      <c r="A21" s="288"/>
      <c r="B21" s="19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330"/>
      <c r="S21" s="332"/>
      <c r="T21" s="337"/>
      <c r="U21" s="337"/>
      <c r="V21" s="296"/>
      <c r="W21" s="184"/>
      <c r="X21" s="344"/>
      <c r="Y21" s="299"/>
      <c r="Z21" s="299"/>
      <c r="AA21" s="299"/>
      <c r="AB21" s="184"/>
      <c r="AC21" s="299"/>
      <c r="AD21" s="299"/>
      <c r="AE21" s="299"/>
      <c r="AF21" s="299"/>
      <c r="AG21" s="299"/>
      <c r="AH21" s="299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299"/>
      <c r="BR21" s="299"/>
      <c r="BS21" s="299"/>
      <c r="BT21" s="299"/>
      <c r="BU21" s="184"/>
      <c r="BV21" s="299"/>
      <c r="BW21" s="299"/>
      <c r="BX21" s="184"/>
      <c r="BY21" s="299"/>
      <c r="BZ21" s="299"/>
      <c r="CA21" s="299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303"/>
      <c r="DG21" s="184"/>
      <c r="DH21" s="184"/>
      <c r="DI21" s="184"/>
      <c r="DJ21" s="299"/>
      <c r="DK21" s="184"/>
      <c r="DL21" s="184"/>
      <c r="DM21" s="184"/>
      <c r="DN21" s="184"/>
      <c r="DO21" s="184"/>
      <c r="DP21" s="184"/>
      <c r="DQ21" s="184"/>
      <c r="DR21" s="184"/>
      <c r="DS21" s="184"/>
      <c r="DT21" s="299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315"/>
      <c r="FC21" s="184"/>
      <c r="FD21" s="316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9"/>
      <c r="GZ21" s="189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9"/>
      <c r="IS21" s="184"/>
      <c r="IT21" s="189"/>
      <c r="IU21" s="189"/>
      <c r="IV21" s="189"/>
    </row>
    <row r="22" spans="1:256" ht="12.75" customHeight="1">
      <c r="A22" s="288"/>
      <c r="B22" s="19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330"/>
      <c r="S22" s="332"/>
      <c r="T22" s="337"/>
      <c r="U22" s="337"/>
      <c r="V22" s="296"/>
      <c r="W22" s="184"/>
      <c r="X22" s="344"/>
      <c r="Y22" s="299"/>
      <c r="Z22" s="299"/>
      <c r="AA22" s="299"/>
      <c r="AB22" s="184"/>
      <c r="AC22" s="299"/>
      <c r="AD22" s="299"/>
      <c r="AE22" s="299"/>
      <c r="AF22" s="299"/>
      <c r="AG22" s="299"/>
      <c r="AH22" s="299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299"/>
      <c r="BR22" s="299"/>
      <c r="BS22" s="299"/>
      <c r="BT22" s="299"/>
      <c r="BU22" s="184"/>
      <c r="BV22" s="299"/>
      <c r="BW22" s="299"/>
      <c r="BX22" s="184"/>
      <c r="BY22" s="299"/>
      <c r="BZ22" s="299"/>
      <c r="CA22" s="299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303"/>
      <c r="DG22" s="184"/>
      <c r="DH22" s="184"/>
      <c r="DI22" s="184"/>
      <c r="DJ22" s="299"/>
      <c r="DK22" s="184"/>
      <c r="DL22" s="184"/>
      <c r="DM22" s="184"/>
      <c r="DN22" s="184"/>
      <c r="DO22" s="184"/>
      <c r="DP22" s="184"/>
      <c r="DQ22" s="184"/>
      <c r="DR22" s="184"/>
      <c r="DS22" s="184"/>
      <c r="DT22" s="299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315"/>
      <c r="FC22" s="184"/>
      <c r="FD22" s="316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9"/>
      <c r="GZ22" s="189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9"/>
      <c r="IS22" s="184"/>
      <c r="IT22" s="189"/>
      <c r="IU22" s="189"/>
      <c r="IV22" s="189"/>
    </row>
    <row r="23" spans="1:256" s="184" customFormat="1" ht="12.75" customHeight="1">
      <c r="A23" s="266"/>
      <c r="B23" s="19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330"/>
      <c r="S23" s="332"/>
      <c r="T23" s="337"/>
      <c r="U23" s="337"/>
      <c r="V23" s="296"/>
      <c r="X23" s="344"/>
      <c r="Y23" s="299"/>
      <c r="Z23" s="299"/>
      <c r="AA23" s="299"/>
      <c r="AC23" s="299"/>
      <c r="AD23" s="299"/>
      <c r="AE23" s="299"/>
      <c r="AF23" s="299"/>
      <c r="AG23" s="299"/>
      <c r="AH23" s="299"/>
      <c r="BR23" s="299"/>
      <c r="BS23" s="299"/>
      <c r="BT23" s="299"/>
      <c r="BV23" s="299"/>
      <c r="BW23" s="299"/>
      <c r="BX23" s="299"/>
      <c r="BY23" s="299"/>
      <c r="BZ23" s="299"/>
      <c r="CA23" s="299"/>
      <c r="DN23" s="299"/>
      <c r="DO23" s="299"/>
      <c r="DR23" s="299"/>
      <c r="FB23" s="315"/>
      <c r="FD23" s="316"/>
      <c r="GY23" s="189"/>
      <c r="GZ23" s="189"/>
      <c r="IR23" s="189"/>
      <c r="IT23" s="189"/>
      <c r="IU23" s="189"/>
      <c r="IV23" s="189"/>
    </row>
    <row r="24" spans="1:256" s="190" customFormat="1" ht="12.75" customHeight="1">
      <c r="A24" s="119"/>
      <c r="B24" s="169"/>
      <c r="C24" s="151">
        <f>'U.E. ALZIRA'!C27</f>
        <v>0</v>
      </c>
      <c r="D24" s="151">
        <f>'U.E. ALZIRA'!D27</f>
        <v>0</v>
      </c>
      <c r="E24" s="151">
        <f>'U.E. ALZIRA'!E27</f>
        <v>0</v>
      </c>
      <c r="F24" s="151">
        <f>'U.E. ALZIRA'!F27</f>
        <v>0</v>
      </c>
      <c r="G24" s="151">
        <f>'U.E. ALZIRA'!G27</f>
        <v>0</v>
      </c>
      <c r="H24" s="151">
        <f>'U.E. ALZIRA'!H27</f>
        <v>0</v>
      </c>
      <c r="I24" s="151">
        <f>'U.E. ALZIRA'!I27</f>
        <v>0</v>
      </c>
      <c r="J24" s="151"/>
      <c r="K24" s="151"/>
      <c r="L24" s="151">
        <f>'U.E. ALZIRA'!L27</f>
        <v>0</v>
      </c>
      <c r="M24" s="151">
        <f>'U.E. ALZIRA'!M27</f>
        <v>0</v>
      </c>
      <c r="N24" s="151">
        <f>'U.E. ALZIRA'!N27</f>
        <v>0</v>
      </c>
      <c r="O24" s="151">
        <f>'U.E. ALZIRA'!O27</f>
        <v>0</v>
      </c>
      <c r="P24" s="151">
        <f>'U.E. ALZIRA'!P27</f>
        <v>0</v>
      </c>
      <c r="Q24" s="151">
        <f>'U.E. ALZIRA'!Q27</f>
        <v>0</v>
      </c>
      <c r="R24" s="330">
        <f>'U.E. ALZIRA'!R27</f>
        <v>0</v>
      </c>
      <c r="S24" s="332">
        <f>'U.E. ALZIRA'!S27</f>
        <v>0</v>
      </c>
      <c r="T24" s="337">
        <f>'U.E. ALZIRA'!T27</f>
        <v>0</v>
      </c>
      <c r="U24" s="337">
        <f>'U.E. ALZIRA'!U27</f>
        <v>0</v>
      </c>
      <c r="V24" s="295">
        <f>'U.E. ALZIRA'!V27</f>
        <v>0</v>
      </c>
      <c r="W24" s="184"/>
      <c r="X24" s="348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315"/>
      <c r="FC24" s="184"/>
      <c r="FD24" s="316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9"/>
      <c r="GZ24" s="189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9"/>
      <c r="IS24" s="184"/>
      <c r="IT24" s="189"/>
      <c r="IU24" s="189"/>
      <c r="IV24" s="189"/>
    </row>
    <row r="25" spans="1:256" s="190" customFormat="1" ht="12.75" customHeight="1">
      <c r="A25" s="119"/>
      <c r="B25" s="169"/>
      <c r="C25" s="151">
        <f>'U.E. ALZIRA'!C28</f>
        <v>0</v>
      </c>
      <c r="D25" s="151">
        <f>'U.E. ALZIRA'!D28</f>
        <v>0</v>
      </c>
      <c r="E25" s="151">
        <f>'U.E. ALZIRA'!E28</f>
        <v>0</v>
      </c>
      <c r="F25" s="151">
        <f>'U.E. ALZIRA'!F28</f>
        <v>0</v>
      </c>
      <c r="G25" s="151">
        <f>'U.E. ALZIRA'!G28</f>
        <v>0</v>
      </c>
      <c r="H25" s="151">
        <f>'U.E. ALZIRA'!H28</f>
        <v>0</v>
      </c>
      <c r="I25" s="151">
        <f>'U.E. ALZIRA'!I28</f>
        <v>0</v>
      </c>
      <c r="J25" s="151"/>
      <c r="K25" s="151"/>
      <c r="L25" s="151">
        <f>'U.E. ALZIRA'!L28</f>
        <v>0</v>
      </c>
      <c r="M25" s="151">
        <f>'U.E. ALZIRA'!M28</f>
        <v>0</v>
      </c>
      <c r="N25" s="151">
        <f>'U.E. ALZIRA'!N28</f>
        <v>0</v>
      </c>
      <c r="O25" s="151">
        <f>'U.E. ALZIRA'!O28</f>
        <v>0</v>
      </c>
      <c r="P25" s="151">
        <f>'U.E. ALZIRA'!P28</f>
        <v>0</v>
      </c>
      <c r="Q25" s="151">
        <f>'U.E. ALZIRA'!Q28</f>
        <v>0</v>
      </c>
      <c r="R25" s="330">
        <f>'U.E. ALZIRA'!R28</f>
        <v>0</v>
      </c>
      <c r="S25" s="332">
        <f>'U.E. ALZIRA'!S28</f>
        <v>0</v>
      </c>
      <c r="T25" s="337">
        <f>'U.E. ALZIRA'!T28</f>
        <v>0</v>
      </c>
      <c r="U25" s="337">
        <f>'U.E. ALZIRA'!U28</f>
        <v>0</v>
      </c>
      <c r="V25" s="295">
        <f>'U.E. ALZIRA'!V28</f>
        <v>0</v>
      </c>
      <c r="W25" s="184"/>
      <c r="X25" s="348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303"/>
      <c r="CK25" s="184"/>
      <c r="CL25" s="184"/>
      <c r="CM25" s="184"/>
      <c r="CN25" s="303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315"/>
      <c r="FC25" s="184"/>
      <c r="FD25" s="316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9"/>
      <c r="GZ25" s="189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9"/>
      <c r="IS25" s="184"/>
      <c r="IT25" s="189"/>
      <c r="IU25" s="189"/>
      <c r="IV25" s="189"/>
    </row>
    <row r="26" spans="1:256" s="190" customFormat="1" ht="12.75" customHeight="1">
      <c r="A26" s="119"/>
      <c r="B26" s="169"/>
      <c r="C26" s="151">
        <f>'U.E. ALZIRA'!C29</f>
        <v>0</v>
      </c>
      <c r="D26" s="151">
        <f>'U.E. ALZIRA'!D29</f>
        <v>0</v>
      </c>
      <c r="E26" s="151">
        <f>'U.E. ALZIRA'!E29</f>
        <v>0</v>
      </c>
      <c r="F26" s="151">
        <f>'U.E. ALZIRA'!F29</f>
        <v>0</v>
      </c>
      <c r="G26" s="151">
        <f>'U.E. ALZIRA'!G29</f>
        <v>0</v>
      </c>
      <c r="H26" s="151">
        <f>'U.E. ALZIRA'!H29</f>
        <v>0</v>
      </c>
      <c r="I26" s="151">
        <f>'U.E. ALZIRA'!I29</f>
        <v>0</v>
      </c>
      <c r="J26" s="151"/>
      <c r="K26" s="151"/>
      <c r="L26" s="151">
        <f>'U.E. ALZIRA'!L29</f>
        <v>0</v>
      </c>
      <c r="M26" s="151">
        <f>'U.E. ALZIRA'!M29</f>
        <v>0</v>
      </c>
      <c r="N26" s="151">
        <f>'U.E. ALZIRA'!N29</f>
        <v>0</v>
      </c>
      <c r="O26" s="151">
        <f>'U.E. ALZIRA'!O29</f>
        <v>0</v>
      </c>
      <c r="P26" s="151">
        <f>'U.E. ALZIRA'!P29</f>
        <v>0</v>
      </c>
      <c r="Q26" s="151">
        <f>'U.E. ALZIRA'!Q29</f>
        <v>0</v>
      </c>
      <c r="R26" s="330">
        <f>'U.E. ALZIRA'!R29</f>
        <v>0</v>
      </c>
      <c r="S26" s="332">
        <f>'U.E. ALZIRA'!S29</f>
        <v>0</v>
      </c>
      <c r="T26" s="337">
        <f>'U.E. ALZIRA'!T29</f>
        <v>0</v>
      </c>
      <c r="U26" s="337">
        <f>'U.E. ALZIRA'!U29</f>
        <v>0</v>
      </c>
      <c r="V26" s="295">
        <f>'U.E. ALZIRA'!V29</f>
        <v>0</v>
      </c>
      <c r="W26" s="184"/>
      <c r="X26" s="348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317"/>
      <c r="CF26" s="184"/>
      <c r="CG26" s="317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315"/>
      <c r="FC26" s="184"/>
      <c r="FD26" s="316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9"/>
      <c r="GZ26" s="189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9"/>
      <c r="IS26" s="184"/>
      <c r="IT26" s="189"/>
      <c r="IU26" s="189"/>
      <c r="IV26" s="189"/>
    </row>
    <row r="27" spans="1:256" s="190" customFormat="1" ht="12.75" customHeight="1">
      <c r="A27" s="119"/>
      <c r="B27" s="169"/>
      <c r="C27" s="151">
        <f>'U.E. ALZIRA'!C30</f>
        <v>0</v>
      </c>
      <c r="D27" s="151">
        <f>'U.E. ALZIRA'!D30</f>
        <v>0</v>
      </c>
      <c r="E27" s="151">
        <f>'U.E. ALZIRA'!E30</f>
        <v>0</v>
      </c>
      <c r="F27" s="151">
        <f>'U.E. ALZIRA'!F30</f>
        <v>0</v>
      </c>
      <c r="G27" s="151">
        <f>'U.E. ALZIRA'!G30</f>
        <v>0</v>
      </c>
      <c r="H27" s="151">
        <f>'U.E. ALZIRA'!H30</f>
        <v>0</v>
      </c>
      <c r="I27" s="151">
        <f>'U.E. ALZIRA'!I30</f>
        <v>0</v>
      </c>
      <c r="J27" s="151"/>
      <c r="K27" s="151"/>
      <c r="L27" s="151">
        <f>'U.E. ALZIRA'!L30</f>
        <v>0</v>
      </c>
      <c r="M27" s="151">
        <f>'U.E. ALZIRA'!M30</f>
        <v>0</v>
      </c>
      <c r="N27" s="151">
        <f>'U.E. ALZIRA'!N30</f>
        <v>0</v>
      </c>
      <c r="O27" s="151">
        <f>'U.E. ALZIRA'!O30</f>
        <v>0</v>
      </c>
      <c r="P27" s="151">
        <f>'U.E. ALZIRA'!P30</f>
        <v>0</v>
      </c>
      <c r="Q27" s="151">
        <f>'U.E. ALZIRA'!Q30</f>
        <v>0</v>
      </c>
      <c r="R27" s="330">
        <f>'U.E. ALZIRA'!R30</f>
        <v>0</v>
      </c>
      <c r="S27" s="332">
        <f>'U.E. ALZIRA'!S30</f>
        <v>0</v>
      </c>
      <c r="T27" s="337">
        <f>'U.E. ALZIRA'!T30</f>
        <v>0</v>
      </c>
      <c r="U27" s="337">
        <f>'U.E. ALZIRA'!U30</f>
        <v>0</v>
      </c>
      <c r="V27" s="295">
        <f>'U.E. ALZIRA'!V30</f>
        <v>0</v>
      </c>
      <c r="W27" s="184"/>
      <c r="X27" s="348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303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315"/>
      <c r="FC27" s="184"/>
      <c r="FD27" s="316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9"/>
      <c r="GZ27" s="189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9"/>
      <c r="IS27" s="184"/>
      <c r="IT27" s="189"/>
      <c r="IU27" s="189"/>
      <c r="IV27" s="189"/>
    </row>
    <row r="28" spans="1:256" s="190" customFormat="1" ht="12.75" customHeight="1">
      <c r="A28" s="119"/>
      <c r="B28" s="169"/>
      <c r="C28" s="151">
        <f>'U.E. ALZIRA'!C31</f>
        <v>0</v>
      </c>
      <c r="D28" s="151">
        <f>'U.E. ALZIRA'!D31</f>
        <v>0</v>
      </c>
      <c r="E28" s="151">
        <f>'U.E. ALZIRA'!E31</f>
        <v>0</v>
      </c>
      <c r="F28" s="151">
        <f>'U.E. ALZIRA'!F31</f>
        <v>0</v>
      </c>
      <c r="G28" s="151">
        <f>'U.E. ALZIRA'!G31</f>
        <v>0</v>
      </c>
      <c r="H28" s="151">
        <f>'U.E. ALZIRA'!H31</f>
        <v>0</v>
      </c>
      <c r="I28" s="151">
        <f>'U.E. ALZIRA'!I31</f>
        <v>0</v>
      </c>
      <c r="J28" s="151"/>
      <c r="K28" s="151"/>
      <c r="L28" s="151">
        <f>'U.E. ALZIRA'!L31</f>
        <v>0</v>
      </c>
      <c r="M28" s="151">
        <f>'U.E. ALZIRA'!M31</f>
        <v>0</v>
      </c>
      <c r="N28" s="151">
        <f>'U.E. ALZIRA'!N31</f>
        <v>0</v>
      </c>
      <c r="O28" s="151">
        <f>'U.E. ALZIRA'!O31</f>
        <v>0</v>
      </c>
      <c r="P28" s="151">
        <f>'U.E. ALZIRA'!P31</f>
        <v>0</v>
      </c>
      <c r="Q28" s="151">
        <f>'U.E. ALZIRA'!Q31</f>
        <v>0</v>
      </c>
      <c r="R28" s="330">
        <f>'U.E. ALZIRA'!R31</f>
        <v>0</v>
      </c>
      <c r="S28" s="332">
        <f>'U.E. ALZIRA'!S31</f>
        <v>0</v>
      </c>
      <c r="T28" s="337">
        <f>'U.E. ALZIRA'!T31</f>
        <v>0</v>
      </c>
      <c r="U28" s="337">
        <f>'U.E. ALZIRA'!U31</f>
        <v>0</v>
      </c>
      <c r="V28" s="295">
        <f>'U.E. ALZIRA'!V31</f>
        <v>0</v>
      </c>
      <c r="W28" s="184"/>
      <c r="X28" s="348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303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315"/>
      <c r="FC28" s="184"/>
      <c r="FD28" s="316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9"/>
      <c r="GZ28" s="189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9"/>
      <c r="IS28" s="184"/>
      <c r="IT28" s="189"/>
      <c r="IU28" s="189"/>
      <c r="IV28" s="189"/>
    </row>
    <row r="29" spans="1:160" s="184" customFormat="1" ht="12.75">
      <c r="A29" s="119"/>
      <c r="B29" s="169"/>
      <c r="C29" s="151">
        <f>'U.E. ALZIRA'!C32</f>
        <v>0</v>
      </c>
      <c r="D29" s="151">
        <f>'U.E. ALZIRA'!D32</f>
        <v>0</v>
      </c>
      <c r="E29" s="151">
        <f>'U.E. ALZIRA'!E32</f>
        <v>0</v>
      </c>
      <c r="F29" s="151">
        <f>'U.E. ALZIRA'!F32</f>
        <v>0</v>
      </c>
      <c r="G29" s="151">
        <f>'U.E. ALZIRA'!G32</f>
        <v>0</v>
      </c>
      <c r="H29" s="151">
        <f>'U.E. ALZIRA'!H32</f>
        <v>0</v>
      </c>
      <c r="I29" s="151">
        <f>'U.E. ALZIRA'!I32</f>
        <v>0</v>
      </c>
      <c r="J29" s="151"/>
      <c r="K29" s="151"/>
      <c r="L29" s="151">
        <f>'U.E. ALZIRA'!L32</f>
        <v>0</v>
      </c>
      <c r="M29" s="151">
        <f>'U.E. ALZIRA'!M32</f>
        <v>0</v>
      </c>
      <c r="N29" s="151">
        <f>'U.E. ALZIRA'!N32</f>
        <v>0</v>
      </c>
      <c r="O29" s="151">
        <f>'U.E. ALZIRA'!O32</f>
        <v>0</v>
      </c>
      <c r="P29" s="151">
        <f>'U.E. ALZIRA'!P32</f>
        <v>0</v>
      </c>
      <c r="Q29" s="151">
        <f>'U.E. ALZIRA'!Q32</f>
        <v>0</v>
      </c>
      <c r="R29" s="330">
        <f>'U.E. ALZIRA'!R32</f>
        <v>0</v>
      </c>
      <c r="S29" s="332">
        <f>'U.E. ALZIRA'!S32</f>
        <v>0</v>
      </c>
      <c r="T29" s="337">
        <f>'U.E. ALZIRA'!T32</f>
        <v>0</v>
      </c>
      <c r="U29" s="337">
        <f>'U.E. ALZIRA'!U32</f>
        <v>0</v>
      </c>
      <c r="V29" s="295">
        <f>'U.E. ALZIRA'!V32</f>
        <v>0</v>
      </c>
      <c r="X29" s="348"/>
      <c r="FB29" s="315"/>
      <c r="FD29" s="316"/>
    </row>
    <row r="30" spans="1:256" s="190" customFormat="1" ht="12.75" customHeight="1">
      <c r="A30" s="119"/>
      <c r="B30" s="169"/>
      <c r="C30" s="151">
        <f>'U.E. ALZIRA'!C33</f>
        <v>0</v>
      </c>
      <c r="D30" s="151">
        <f>'U.E. ALZIRA'!D33</f>
        <v>0</v>
      </c>
      <c r="E30" s="151">
        <f>'U.E. ALZIRA'!E33</f>
        <v>0</v>
      </c>
      <c r="F30" s="151">
        <f>'U.E. ALZIRA'!F33</f>
        <v>0</v>
      </c>
      <c r="G30" s="151">
        <f>'U.E. ALZIRA'!G33</f>
        <v>0</v>
      </c>
      <c r="H30" s="151">
        <f>'U.E. ALZIRA'!H33</f>
        <v>0</v>
      </c>
      <c r="I30" s="151">
        <f>'U.E. ALZIRA'!I33</f>
        <v>0</v>
      </c>
      <c r="J30" s="151"/>
      <c r="K30" s="151"/>
      <c r="L30" s="151">
        <f>'U.E. ALZIRA'!L33</f>
        <v>0</v>
      </c>
      <c r="M30" s="151">
        <f>'U.E. ALZIRA'!M33</f>
        <v>0</v>
      </c>
      <c r="N30" s="151">
        <f>'U.E. ALZIRA'!N33</f>
        <v>0</v>
      </c>
      <c r="O30" s="151">
        <f>'U.E. ALZIRA'!O33</f>
        <v>0</v>
      </c>
      <c r="P30" s="151">
        <f>'U.E. ALZIRA'!P33</f>
        <v>0</v>
      </c>
      <c r="Q30" s="151">
        <f>'U.E. ALZIRA'!Q33</f>
        <v>0</v>
      </c>
      <c r="R30" s="330">
        <f>'U.E. ALZIRA'!R33</f>
        <v>0</v>
      </c>
      <c r="S30" s="332">
        <f>'U.E. ALZIRA'!S33</f>
        <v>0</v>
      </c>
      <c r="T30" s="337">
        <f>'U.E. ALZIRA'!T33</f>
        <v>0</v>
      </c>
      <c r="U30" s="337">
        <f>'U.E. ALZIRA'!U33</f>
        <v>0</v>
      </c>
      <c r="V30" s="295">
        <f>'U.E. ALZIRA'!V33</f>
        <v>0</v>
      </c>
      <c r="W30" s="184"/>
      <c r="X30" s="348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303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315"/>
      <c r="FC30" s="184"/>
      <c r="FD30" s="316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9"/>
      <c r="GZ30" s="189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9"/>
      <c r="IS30" s="184"/>
      <c r="IT30" s="189"/>
      <c r="IU30" s="189"/>
      <c r="IV30" s="189"/>
    </row>
    <row r="31" spans="1:160" s="184" customFormat="1" ht="12.75">
      <c r="A31" s="269"/>
      <c r="B31" s="180" t="s">
        <v>63</v>
      </c>
      <c r="C31" s="151">
        <f>'U.E. ALZIRA'!C34</f>
        <v>0</v>
      </c>
      <c r="D31" s="151">
        <f>'U.E. ALZIRA'!D34</f>
        <v>0</v>
      </c>
      <c r="E31" s="151">
        <f>'U.E. ALZIRA'!E34</f>
        <v>0</v>
      </c>
      <c r="F31" s="151">
        <f>'U.E. ALZIRA'!F34</f>
        <v>0</v>
      </c>
      <c r="G31" s="151">
        <f>'U.E. ALZIRA'!G34</f>
        <v>0</v>
      </c>
      <c r="H31" s="151">
        <f>'U.E. ALZIRA'!H34</f>
        <v>0</v>
      </c>
      <c r="I31" s="151">
        <f>'U.E. ALZIRA'!I34</f>
        <v>0</v>
      </c>
      <c r="J31" s="151"/>
      <c r="K31" s="151"/>
      <c r="L31" s="151">
        <f>'U.E. ALZIRA'!L34</f>
        <v>0</v>
      </c>
      <c r="M31" s="151">
        <f>'U.E. ALZIRA'!M34</f>
        <v>0</v>
      </c>
      <c r="N31" s="151">
        <f>'U.E. ALZIRA'!N34</f>
        <v>0</v>
      </c>
      <c r="O31" s="151">
        <f>'U.E. ALZIRA'!O34</f>
        <v>0</v>
      </c>
      <c r="P31" s="151">
        <f>'U.E. ALZIRA'!P34</f>
        <v>0</v>
      </c>
      <c r="Q31" s="151">
        <f>'U.E. ALZIRA'!Q34</f>
        <v>0</v>
      </c>
      <c r="R31" s="330">
        <f>'U.E. ALZIRA'!R34</f>
        <v>0</v>
      </c>
      <c r="S31" s="332">
        <f>'U.E. ALZIRA'!S34</f>
        <v>0</v>
      </c>
      <c r="T31" s="337">
        <f>'U.E. ALZIRA'!T34</f>
        <v>0</v>
      </c>
      <c r="U31" s="337">
        <f>'U.E. ALZIRA'!U34</f>
        <v>0</v>
      </c>
      <c r="V31" s="295">
        <f>'U.E. ALZIRA'!V34</f>
        <v>0</v>
      </c>
      <c r="X31" s="348"/>
      <c r="FB31" s="315"/>
      <c r="FD31" s="316"/>
    </row>
    <row r="32" spans="1:256" s="190" customFormat="1" ht="12.75">
      <c r="A32" s="269"/>
      <c r="B32" s="167"/>
      <c r="C32" s="151">
        <f>'U.E. ALZIRA'!C35</f>
        <v>0</v>
      </c>
      <c r="D32" s="151">
        <f>'U.E. ALZIRA'!D35</f>
        <v>0</v>
      </c>
      <c r="E32" s="151">
        <f>'U.E. ALZIRA'!E35</f>
        <v>0</v>
      </c>
      <c r="F32" s="151">
        <f>'U.E. ALZIRA'!F35</f>
        <v>0</v>
      </c>
      <c r="G32" s="151">
        <f>'U.E. ALZIRA'!G35</f>
        <v>0</v>
      </c>
      <c r="H32" s="151">
        <f>'U.E. ALZIRA'!H35</f>
        <v>0</v>
      </c>
      <c r="I32" s="151">
        <f>'U.E. ALZIRA'!I35</f>
        <v>0</v>
      </c>
      <c r="J32" s="151"/>
      <c r="K32" s="151"/>
      <c r="L32" s="151">
        <f>'U.E. ALZIRA'!L35</f>
        <v>0</v>
      </c>
      <c r="M32" s="151">
        <f>'U.E. ALZIRA'!M35</f>
        <v>0</v>
      </c>
      <c r="N32" s="151">
        <f>'U.E. ALZIRA'!N35</f>
        <v>0</v>
      </c>
      <c r="O32" s="151">
        <f>'U.E. ALZIRA'!O35</f>
        <v>0</v>
      </c>
      <c r="P32" s="151">
        <f>'U.E. ALZIRA'!P35</f>
        <v>0</v>
      </c>
      <c r="Q32" s="151">
        <f>'U.E. ALZIRA'!Q35</f>
        <v>0</v>
      </c>
      <c r="R32" s="330">
        <f>'U.E. ALZIRA'!R35</f>
        <v>0</v>
      </c>
      <c r="S32" s="332">
        <f>'U.E. ALZIRA'!S35</f>
        <v>0</v>
      </c>
      <c r="T32" s="337">
        <f>'U.E. ALZIRA'!T35</f>
        <v>0</v>
      </c>
      <c r="U32" s="337">
        <f>'U.E. ALZIRA'!U35</f>
        <v>0</v>
      </c>
      <c r="V32" s="295">
        <f>'U.E. ALZIRA'!V35</f>
        <v>0</v>
      </c>
      <c r="W32" s="184"/>
      <c r="X32" s="348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315"/>
      <c r="FC32" s="184"/>
      <c r="FD32" s="316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9"/>
      <c r="GZ32" s="189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9"/>
      <c r="IS32" s="184"/>
      <c r="IT32" s="189"/>
      <c r="IU32" s="189"/>
      <c r="IV32" s="189"/>
    </row>
    <row r="33" spans="1:256" s="190" customFormat="1" ht="12.75">
      <c r="A33" s="289"/>
      <c r="B33" s="18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330"/>
      <c r="S33" s="332"/>
      <c r="T33" s="337"/>
      <c r="U33" s="337"/>
      <c r="V33" s="151"/>
      <c r="W33" s="299"/>
      <c r="X33" s="34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315"/>
      <c r="FC33" s="184"/>
      <c r="FD33" s="316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9"/>
      <c r="GZ33" s="189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9"/>
      <c r="IS33" s="184"/>
      <c r="IT33" s="189"/>
      <c r="IU33" s="189"/>
      <c r="IV33" s="189"/>
    </row>
    <row r="34" spans="1:174" s="184" customFormat="1" ht="12.75">
      <c r="A34" s="289"/>
      <c r="B34" s="18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330"/>
      <c r="S34" s="332"/>
      <c r="T34" s="337"/>
      <c r="U34" s="337"/>
      <c r="V34" s="295"/>
      <c r="X34" s="344"/>
      <c r="Y34" s="299"/>
      <c r="Z34" s="299"/>
      <c r="AA34" s="299"/>
      <c r="AC34" s="299"/>
      <c r="AD34" s="299"/>
      <c r="AE34" s="299"/>
      <c r="AF34" s="299"/>
      <c r="AG34" s="299"/>
      <c r="AH34" s="299"/>
      <c r="BQ34" s="299"/>
      <c r="BR34" s="299"/>
      <c r="BS34" s="299"/>
      <c r="BT34" s="299"/>
      <c r="BV34" s="299"/>
      <c r="BW34" s="299"/>
      <c r="BX34" s="299"/>
      <c r="BY34" s="299"/>
      <c r="BZ34" s="299"/>
      <c r="CA34" s="299"/>
      <c r="CX34" s="303"/>
      <c r="DJ34" s="299"/>
      <c r="DK34" s="299"/>
      <c r="DL34" s="299"/>
      <c r="DO34" s="299"/>
      <c r="DP34" s="299"/>
      <c r="DQ34" s="299"/>
      <c r="FB34" s="315"/>
      <c r="FD34" s="316"/>
      <c r="FR34" s="317"/>
    </row>
    <row r="35" spans="1:174" s="184" customFormat="1" ht="12.75">
      <c r="A35" s="289"/>
      <c r="B35" s="18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330"/>
      <c r="S35" s="332"/>
      <c r="T35" s="337"/>
      <c r="U35" s="337"/>
      <c r="V35" s="295"/>
      <c r="X35" s="344"/>
      <c r="Y35" s="299"/>
      <c r="Z35" s="299"/>
      <c r="AA35" s="299"/>
      <c r="AC35" s="299"/>
      <c r="AD35" s="299"/>
      <c r="AE35" s="299"/>
      <c r="AF35" s="299"/>
      <c r="AG35" s="299"/>
      <c r="AH35" s="299"/>
      <c r="BQ35" s="299"/>
      <c r="BR35" s="299"/>
      <c r="BS35" s="299"/>
      <c r="BT35" s="299"/>
      <c r="BV35" s="299"/>
      <c r="BW35" s="299"/>
      <c r="BX35" s="299"/>
      <c r="BY35" s="299"/>
      <c r="BZ35" s="299"/>
      <c r="CA35" s="299"/>
      <c r="CX35" s="303"/>
      <c r="DJ35" s="299"/>
      <c r="DK35" s="299"/>
      <c r="DL35" s="299"/>
      <c r="DO35" s="299"/>
      <c r="DP35" s="299"/>
      <c r="DQ35" s="299"/>
      <c r="FB35" s="315"/>
      <c r="FD35" s="316"/>
      <c r="FR35" s="317"/>
    </row>
    <row r="36" spans="1:174" s="184" customFormat="1" ht="12.75">
      <c r="A36" s="289"/>
      <c r="B36" s="18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330"/>
      <c r="S36" s="332"/>
      <c r="T36" s="337"/>
      <c r="U36" s="337"/>
      <c r="V36" s="295"/>
      <c r="X36" s="344"/>
      <c r="Y36" s="299"/>
      <c r="Z36" s="299"/>
      <c r="AA36" s="299"/>
      <c r="AC36" s="299"/>
      <c r="AD36" s="299"/>
      <c r="AE36" s="299"/>
      <c r="AF36" s="299"/>
      <c r="AG36" s="299"/>
      <c r="AH36" s="299"/>
      <c r="BQ36" s="299"/>
      <c r="BR36" s="299"/>
      <c r="BS36" s="299"/>
      <c r="BT36" s="299"/>
      <c r="BV36" s="299"/>
      <c r="BW36" s="299"/>
      <c r="BX36" s="299"/>
      <c r="BY36" s="299"/>
      <c r="BZ36" s="299"/>
      <c r="CA36" s="299"/>
      <c r="CX36" s="303"/>
      <c r="DJ36" s="299"/>
      <c r="DK36" s="299"/>
      <c r="DL36" s="299"/>
      <c r="DO36" s="299"/>
      <c r="DP36" s="299"/>
      <c r="DQ36" s="299"/>
      <c r="FB36" s="315"/>
      <c r="FD36" s="316"/>
      <c r="FR36" s="317"/>
    </row>
    <row r="37" spans="1:256" s="190" customFormat="1" ht="13.5" customHeight="1">
      <c r="A37" s="269"/>
      <c r="B37" s="18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330"/>
      <c r="S37" s="332"/>
      <c r="T37" s="337"/>
      <c r="U37" s="337"/>
      <c r="V37" s="295"/>
      <c r="W37" s="184"/>
      <c r="X37" s="344"/>
      <c r="Y37" s="299"/>
      <c r="Z37" s="299"/>
      <c r="AA37" s="299"/>
      <c r="AB37" s="184"/>
      <c r="AC37" s="299"/>
      <c r="AD37" s="299"/>
      <c r="AE37" s="299"/>
      <c r="AF37" s="299"/>
      <c r="AG37" s="299"/>
      <c r="AH37" s="299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299"/>
      <c r="BR37" s="299"/>
      <c r="BS37" s="299"/>
      <c r="BT37" s="299"/>
      <c r="BU37" s="184"/>
      <c r="BV37" s="299"/>
      <c r="BW37" s="299"/>
      <c r="BX37" s="184"/>
      <c r="BY37" s="299"/>
      <c r="BZ37" s="299"/>
      <c r="CA37" s="299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299"/>
      <c r="DK37" s="299"/>
      <c r="DL37" s="299"/>
      <c r="DM37" s="299"/>
      <c r="DN37" s="184"/>
      <c r="DO37" s="299"/>
      <c r="DP37" s="299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315"/>
      <c r="FC37" s="184"/>
      <c r="FD37" s="316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9"/>
      <c r="GZ37" s="189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9"/>
      <c r="IS37" s="184"/>
      <c r="IT37" s="189"/>
      <c r="IU37" s="189"/>
      <c r="IV37" s="189"/>
    </row>
    <row r="38" spans="1:256" s="190" customFormat="1" ht="13.5" customHeight="1">
      <c r="A38" s="290"/>
      <c r="B38" s="18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330"/>
      <c r="S38" s="332"/>
      <c r="T38" s="337"/>
      <c r="U38" s="337"/>
      <c r="V38" s="151"/>
      <c r="W38" s="299"/>
      <c r="X38" s="344"/>
      <c r="Y38" s="299"/>
      <c r="Z38" s="299"/>
      <c r="AA38" s="299"/>
      <c r="AB38" s="184"/>
      <c r="AC38" s="299"/>
      <c r="AD38" s="299"/>
      <c r="AE38" s="299"/>
      <c r="AF38" s="299"/>
      <c r="AG38" s="299"/>
      <c r="AH38" s="299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299"/>
      <c r="BR38" s="299"/>
      <c r="BS38" s="299"/>
      <c r="BT38" s="299"/>
      <c r="BU38" s="184"/>
      <c r="BV38" s="299"/>
      <c r="BW38" s="299"/>
      <c r="BX38" s="184"/>
      <c r="BY38" s="299"/>
      <c r="BZ38" s="299"/>
      <c r="CA38" s="299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299"/>
      <c r="DK38" s="299"/>
      <c r="DL38" s="299"/>
      <c r="DM38" s="299"/>
      <c r="DN38" s="184"/>
      <c r="DO38" s="299"/>
      <c r="DP38" s="299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315"/>
      <c r="FC38" s="184"/>
      <c r="FD38" s="316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9"/>
      <c r="GZ38" s="189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9"/>
      <c r="IS38" s="184"/>
      <c r="IT38" s="189"/>
      <c r="IU38" s="189"/>
      <c r="IV38" s="189"/>
    </row>
    <row r="39" spans="1:256" ht="12.75">
      <c r="A39" s="290"/>
      <c r="B39" s="18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330"/>
      <c r="S39" s="332"/>
      <c r="T39" s="337"/>
      <c r="U39" s="337"/>
      <c r="V39" s="295"/>
      <c r="W39" s="184"/>
      <c r="X39" s="344"/>
      <c r="Y39" s="299"/>
      <c r="Z39" s="299"/>
      <c r="AA39" s="299"/>
      <c r="AB39" s="184"/>
      <c r="AC39" s="299"/>
      <c r="AD39" s="299"/>
      <c r="AE39" s="299"/>
      <c r="AF39" s="299"/>
      <c r="AG39" s="299"/>
      <c r="AH39" s="299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299"/>
      <c r="BR39" s="299"/>
      <c r="BS39" s="299"/>
      <c r="BT39" s="299"/>
      <c r="BU39" s="184"/>
      <c r="BV39" s="299"/>
      <c r="BW39" s="299"/>
      <c r="BX39" s="299"/>
      <c r="BY39" s="299"/>
      <c r="BZ39" s="299"/>
      <c r="CA39" s="299"/>
      <c r="CB39" s="184"/>
      <c r="CC39" s="184"/>
      <c r="CD39" s="184"/>
      <c r="CE39" s="184"/>
      <c r="CF39" s="317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299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315"/>
      <c r="FC39" s="184"/>
      <c r="FD39" s="316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9"/>
      <c r="GZ39" s="189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9"/>
      <c r="IS39" s="184"/>
      <c r="IT39" s="189"/>
      <c r="IU39" s="189"/>
      <c r="IV39" s="189"/>
    </row>
    <row r="40" spans="1:256" ht="12.75">
      <c r="A40" s="290"/>
      <c r="B40" s="18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330"/>
      <c r="S40" s="332"/>
      <c r="T40" s="337"/>
      <c r="U40" s="337"/>
      <c r="V40" s="295"/>
      <c r="W40" s="184"/>
      <c r="X40" s="344"/>
      <c r="Y40" s="299"/>
      <c r="Z40" s="299"/>
      <c r="AA40" s="299"/>
      <c r="AB40" s="184"/>
      <c r="AC40" s="299"/>
      <c r="AD40" s="299"/>
      <c r="AE40" s="299"/>
      <c r="AF40" s="299"/>
      <c r="AG40" s="299"/>
      <c r="AH40" s="299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299"/>
      <c r="BR40" s="299"/>
      <c r="BS40" s="299"/>
      <c r="BT40" s="299"/>
      <c r="BU40" s="184"/>
      <c r="BV40" s="299"/>
      <c r="BW40" s="299"/>
      <c r="BX40" s="299"/>
      <c r="BY40" s="299"/>
      <c r="BZ40" s="299"/>
      <c r="CA40" s="299"/>
      <c r="CB40" s="184"/>
      <c r="CC40" s="184"/>
      <c r="CD40" s="184"/>
      <c r="CE40" s="184"/>
      <c r="CF40" s="317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299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315"/>
      <c r="FC40" s="184"/>
      <c r="FD40" s="316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9"/>
      <c r="GZ40" s="189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9"/>
      <c r="IS40" s="184"/>
      <c r="IT40" s="189"/>
      <c r="IU40" s="189"/>
      <c r="IV40" s="189"/>
    </row>
    <row r="41" spans="1:256" ht="12.75">
      <c r="A41" s="289"/>
      <c r="B41" s="18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330"/>
      <c r="S41" s="332"/>
      <c r="T41" s="337"/>
      <c r="U41" s="337"/>
      <c r="V41" s="151"/>
      <c r="W41" s="299"/>
      <c r="X41" s="344"/>
      <c r="Y41" s="299"/>
      <c r="Z41" s="299"/>
      <c r="AA41" s="299"/>
      <c r="AB41" s="184"/>
      <c r="AC41" s="299"/>
      <c r="AD41" s="299"/>
      <c r="AE41" s="299"/>
      <c r="AF41" s="299"/>
      <c r="AG41" s="299"/>
      <c r="AH41" s="299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299"/>
      <c r="BR41" s="299"/>
      <c r="BS41" s="299"/>
      <c r="BT41" s="299"/>
      <c r="BU41" s="184"/>
      <c r="BV41" s="299"/>
      <c r="BW41" s="299"/>
      <c r="BX41" s="299"/>
      <c r="BY41" s="299"/>
      <c r="BZ41" s="299"/>
      <c r="CA41" s="299"/>
      <c r="CB41" s="184"/>
      <c r="CC41" s="184"/>
      <c r="CD41" s="184"/>
      <c r="CE41" s="184"/>
      <c r="CF41" s="317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299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315"/>
      <c r="FC41" s="184"/>
      <c r="FD41" s="316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9"/>
      <c r="GZ41" s="189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9"/>
      <c r="IS41" s="184"/>
      <c r="IT41" s="189"/>
      <c r="IU41" s="189"/>
      <c r="IV41" s="189"/>
    </row>
    <row r="42" spans="1:256" s="130" customFormat="1" ht="12.75">
      <c r="A42" s="289"/>
      <c r="B42" s="18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330"/>
      <c r="S42" s="332"/>
      <c r="T42" s="337"/>
      <c r="U42" s="337"/>
      <c r="V42" s="295"/>
      <c r="W42" s="184"/>
      <c r="X42" s="344"/>
      <c r="Y42" s="299"/>
      <c r="Z42" s="299"/>
      <c r="AA42" s="299"/>
      <c r="AB42" s="184"/>
      <c r="AC42" s="299"/>
      <c r="AD42" s="299"/>
      <c r="AE42" s="299"/>
      <c r="AF42" s="299"/>
      <c r="AG42" s="299"/>
      <c r="AH42" s="299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299"/>
      <c r="BR42" s="299"/>
      <c r="BS42" s="299"/>
      <c r="BT42" s="184"/>
      <c r="BU42" s="184"/>
      <c r="BV42" s="299"/>
      <c r="BW42" s="299"/>
      <c r="BX42" s="299"/>
      <c r="BY42" s="299"/>
      <c r="BZ42" s="299"/>
      <c r="CA42" s="299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299"/>
      <c r="DK42" s="184"/>
      <c r="DL42" s="299"/>
      <c r="DM42" s="184"/>
      <c r="DN42" s="184"/>
      <c r="DO42" s="184"/>
      <c r="DP42" s="184"/>
      <c r="DQ42" s="184"/>
      <c r="DR42" s="184"/>
      <c r="DS42" s="299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315"/>
      <c r="FC42" s="184"/>
      <c r="FD42" s="316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s="130" customFormat="1" ht="12.75">
      <c r="A43" s="289"/>
      <c r="B43" s="18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330"/>
      <c r="S43" s="332"/>
      <c r="T43" s="337"/>
      <c r="U43" s="337"/>
      <c r="V43" s="295"/>
      <c r="W43" s="184"/>
      <c r="X43" s="344"/>
      <c r="Y43" s="299"/>
      <c r="Z43" s="299"/>
      <c r="AA43" s="299"/>
      <c r="AB43" s="184"/>
      <c r="AC43" s="299"/>
      <c r="AD43" s="299"/>
      <c r="AE43" s="299"/>
      <c r="AF43" s="299"/>
      <c r="AG43" s="299"/>
      <c r="AH43" s="299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299"/>
      <c r="BR43" s="299"/>
      <c r="BS43" s="299"/>
      <c r="BT43" s="184"/>
      <c r="BU43" s="184"/>
      <c r="BV43" s="299"/>
      <c r="BW43" s="299"/>
      <c r="BX43" s="299"/>
      <c r="BY43" s="299"/>
      <c r="BZ43" s="299"/>
      <c r="CA43" s="299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299"/>
      <c r="DK43" s="184"/>
      <c r="DL43" s="299"/>
      <c r="DM43" s="184"/>
      <c r="DN43" s="184"/>
      <c r="DO43" s="184"/>
      <c r="DP43" s="184"/>
      <c r="DQ43" s="184"/>
      <c r="DR43" s="184"/>
      <c r="DS43" s="299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315"/>
      <c r="FC43" s="184"/>
      <c r="FD43" s="316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s="130" customFormat="1" ht="12.75">
      <c r="A44" s="289"/>
      <c r="B44" s="18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330"/>
      <c r="S44" s="332"/>
      <c r="T44" s="337"/>
      <c r="U44" s="337"/>
      <c r="V44" s="295"/>
      <c r="W44" s="184"/>
      <c r="X44" s="344"/>
      <c r="Y44" s="299"/>
      <c r="Z44" s="299"/>
      <c r="AA44" s="299"/>
      <c r="AB44" s="184"/>
      <c r="AC44" s="299"/>
      <c r="AD44" s="299"/>
      <c r="AE44" s="299"/>
      <c r="AF44" s="299"/>
      <c r="AG44" s="299"/>
      <c r="AH44" s="299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299"/>
      <c r="BR44" s="299"/>
      <c r="BS44" s="299"/>
      <c r="BT44" s="184"/>
      <c r="BU44" s="184"/>
      <c r="BV44" s="299"/>
      <c r="BW44" s="299"/>
      <c r="BX44" s="299"/>
      <c r="BY44" s="299"/>
      <c r="BZ44" s="299"/>
      <c r="CA44" s="299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299"/>
      <c r="DK44" s="184"/>
      <c r="DL44" s="299"/>
      <c r="DM44" s="184"/>
      <c r="DN44" s="184"/>
      <c r="DO44" s="184"/>
      <c r="DP44" s="184"/>
      <c r="DQ44" s="184"/>
      <c r="DR44" s="184"/>
      <c r="DS44" s="299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315"/>
      <c r="FC44" s="184"/>
      <c r="FD44" s="316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s="130" customFormat="1" ht="12.75">
      <c r="A45" s="289"/>
      <c r="B45" s="18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330"/>
      <c r="S45" s="332"/>
      <c r="T45" s="337"/>
      <c r="U45" s="337"/>
      <c r="V45" s="295"/>
      <c r="W45" s="184"/>
      <c r="X45" s="344"/>
      <c r="Y45" s="299"/>
      <c r="Z45" s="299"/>
      <c r="AA45" s="299"/>
      <c r="AB45" s="184"/>
      <c r="AC45" s="299"/>
      <c r="AD45" s="299"/>
      <c r="AE45" s="299"/>
      <c r="AF45" s="299"/>
      <c r="AG45" s="299"/>
      <c r="AH45" s="299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299"/>
      <c r="BR45" s="299"/>
      <c r="BS45" s="299"/>
      <c r="BT45" s="184"/>
      <c r="BU45" s="184"/>
      <c r="BV45" s="299"/>
      <c r="BW45" s="299"/>
      <c r="BX45" s="299"/>
      <c r="BY45" s="299"/>
      <c r="BZ45" s="299"/>
      <c r="CA45" s="299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299"/>
      <c r="DK45" s="184"/>
      <c r="DL45" s="299"/>
      <c r="DM45" s="184"/>
      <c r="DN45" s="184"/>
      <c r="DO45" s="184"/>
      <c r="DP45" s="184"/>
      <c r="DQ45" s="184"/>
      <c r="DR45" s="184"/>
      <c r="DS45" s="299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315"/>
      <c r="FC45" s="184"/>
      <c r="FD45" s="316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 s="130" customFormat="1" ht="12.75">
      <c r="A46" s="289"/>
      <c r="B46" s="18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330"/>
      <c r="S46" s="332"/>
      <c r="T46" s="337"/>
      <c r="U46" s="337"/>
      <c r="V46" s="295"/>
      <c r="W46" s="184"/>
      <c r="X46" s="344"/>
      <c r="Y46" s="299"/>
      <c r="Z46" s="299"/>
      <c r="AA46" s="299"/>
      <c r="AB46" s="184"/>
      <c r="AC46" s="299"/>
      <c r="AD46" s="299"/>
      <c r="AE46" s="299"/>
      <c r="AF46" s="299"/>
      <c r="AG46" s="299"/>
      <c r="AH46" s="299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299"/>
      <c r="BR46" s="299"/>
      <c r="BS46" s="299"/>
      <c r="BT46" s="184"/>
      <c r="BU46" s="184"/>
      <c r="BV46" s="299"/>
      <c r="BW46" s="299"/>
      <c r="BX46" s="299"/>
      <c r="BY46" s="299"/>
      <c r="BZ46" s="299"/>
      <c r="CA46" s="299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299"/>
      <c r="DK46" s="184"/>
      <c r="DL46" s="299"/>
      <c r="DM46" s="184"/>
      <c r="DN46" s="184"/>
      <c r="DO46" s="184"/>
      <c r="DP46" s="184"/>
      <c r="DQ46" s="184"/>
      <c r="DR46" s="184"/>
      <c r="DS46" s="299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315"/>
      <c r="FC46" s="184"/>
      <c r="FD46" s="316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 s="130" customFormat="1" ht="12.75">
      <c r="A47" s="289"/>
      <c r="B47" s="18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330"/>
      <c r="S47" s="332"/>
      <c r="T47" s="337"/>
      <c r="U47" s="337"/>
      <c r="V47" s="295"/>
      <c r="W47" s="184"/>
      <c r="X47" s="344"/>
      <c r="Y47" s="299"/>
      <c r="Z47" s="299"/>
      <c r="AA47" s="299"/>
      <c r="AB47" s="184"/>
      <c r="AC47" s="299"/>
      <c r="AD47" s="299"/>
      <c r="AE47" s="299"/>
      <c r="AF47" s="299"/>
      <c r="AG47" s="299"/>
      <c r="AH47" s="299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299"/>
      <c r="BR47" s="299"/>
      <c r="BS47" s="299"/>
      <c r="BT47" s="184"/>
      <c r="BU47" s="184"/>
      <c r="BV47" s="299"/>
      <c r="BW47" s="299"/>
      <c r="BX47" s="299"/>
      <c r="BY47" s="299"/>
      <c r="BZ47" s="299"/>
      <c r="CA47" s="299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299"/>
      <c r="DK47" s="184"/>
      <c r="DL47" s="299"/>
      <c r="DM47" s="184"/>
      <c r="DN47" s="184"/>
      <c r="DO47" s="184"/>
      <c r="DP47" s="184"/>
      <c r="DQ47" s="184"/>
      <c r="DR47" s="184"/>
      <c r="DS47" s="299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315"/>
      <c r="FC47" s="184"/>
      <c r="FD47" s="316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4"/>
      <c r="IO47" s="184"/>
      <c r="IP47" s="184"/>
      <c r="IQ47" s="184"/>
      <c r="IR47" s="184"/>
      <c r="IS47" s="184"/>
      <c r="IT47" s="184"/>
      <c r="IU47" s="184"/>
      <c r="IV47" s="184"/>
    </row>
    <row r="48" spans="1:256" s="130" customFormat="1" ht="12.75">
      <c r="A48" s="289"/>
      <c r="B48" s="334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330"/>
      <c r="S48" s="332"/>
      <c r="T48" s="337"/>
      <c r="U48" s="337"/>
      <c r="V48" s="295"/>
      <c r="W48" s="184"/>
      <c r="X48" s="344"/>
      <c r="Y48" s="299"/>
      <c r="Z48" s="299"/>
      <c r="AA48" s="299"/>
      <c r="AB48" s="184"/>
      <c r="AC48" s="299"/>
      <c r="AD48" s="299"/>
      <c r="AE48" s="299"/>
      <c r="AF48" s="299"/>
      <c r="AG48" s="299"/>
      <c r="AH48" s="299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299"/>
      <c r="BR48" s="299"/>
      <c r="BS48" s="299"/>
      <c r="BT48" s="184"/>
      <c r="BU48" s="184"/>
      <c r="BV48" s="299"/>
      <c r="BW48" s="299"/>
      <c r="BX48" s="299"/>
      <c r="BY48" s="299"/>
      <c r="BZ48" s="299"/>
      <c r="CA48" s="299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299"/>
      <c r="DK48" s="184"/>
      <c r="DL48" s="299"/>
      <c r="DM48" s="184"/>
      <c r="DN48" s="184"/>
      <c r="DO48" s="184"/>
      <c r="DP48" s="184"/>
      <c r="DQ48" s="184"/>
      <c r="DR48" s="184"/>
      <c r="DS48" s="299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315"/>
      <c r="FC48" s="184"/>
      <c r="FD48" s="316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  <c r="IL48" s="184"/>
      <c r="IM48" s="184"/>
      <c r="IN48" s="184"/>
      <c r="IO48" s="184"/>
      <c r="IP48" s="184"/>
      <c r="IQ48" s="184"/>
      <c r="IR48" s="184"/>
      <c r="IS48" s="184"/>
      <c r="IT48" s="184"/>
      <c r="IU48" s="184"/>
      <c r="IV48" s="184"/>
    </row>
    <row r="49" spans="1:256" s="130" customFormat="1" ht="12.75">
      <c r="A49" s="289"/>
      <c r="B49" s="334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330"/>
      <c r="S49" s="332"/>
      <c r="T49" s="337"/>
      <c r="U49" s="337"/>
      <c r="V49" s="295"/>
      <c r="W49" s="184"/>
      <c r="X49" s="344"/>
      <c r="Y49" s="299"/>
      <c r="Z49" s="299"/>
      <c r="AA49" s="299"/>
      <c r="AB49" s="184"/>
      <c r="AC49" s="299"/>
      <c r="AD49" s="299"/>
      <c r="AE49" s="299"/>
      <c r="AF49" s="299"/>
      <c r="AG49" s="299"/>
      <c r="AH49" s="299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299"/>
      <c r="BR49" s="299"/>
      <c r="BS49" s="299"/>
      <c r="BT49" s="184"/>
      <c r="BU49" s="184"/>
      <c r="BV49" s="299"/>
      <c r="BW49" s="299"/>
      <c r="BX49" s="299"/>
      <c r="BY49" s="299"/>
      <c r="BZ49" s="299"/>
      <c r="CA49" s="299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299"/>
      <c r="DK49" s="184"/>
      <c r="DL49" s="299"/>
      <c r="DM49" s="184"/>
      <c r="DN49" s="184"/>
      <c r="DO49" s="184"/>
      <c r="DP49" s="184"/>
      <c r="DQ49" s="184"/>
      <c r="DR49" s="184"/>
      <c r="DS49" s="299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315"/>
      <c r="FC49" s="184"/>
      <c r="FD49" s="316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s="130" customFormat="1" ht="12.75">
      <c r="A50" s="289"/>
      <c r="B50" s="334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330"/>
      <c r="S50" s="332"/>
      <c r="T50" s="337"/>
      <c r="U50" s="337"/>
      <c r="V50" s="295"/>
      <c r="W50" s="184"/>
      <c r="X50" s="344"/>
      <c r="Y50" s="299"/>
      <c r="Z50" s="299"/>
      <c r="AA50" s="299"/>
      <c r="AB50" s="184"/>
      <c r="AC50" s="299"/>
      <c r="AD50" s="299"/>
      <c r="AE50" s="299"/>
      <c r="AF50" s="299"/>
      <c r="AG50" s="299"/>
      <c r="AH50" s="299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299"/>
      <c r="BR50" s="299"/>
      <c r="BS50" s="299"/>
      <c r="BT50" s="184"/>
      <c r="BU50" s="184"/>
      <c r="BV50" s="299"/>
      <c r="BW50" s="299"/>
      <c r="BX50" s="299"/>
      <c r="BY50" s="299"/>
      <c r="BZ50" s="299"/>
      <c r="CA50" s="299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299"/>
      <c r="DK50" s="184"/>
      <c r="DL50" s="299"/>
      <c r="DM50" s="184"/>
      <c r="DN50" s="184"/>
      <c r="DO50" s="184"/>
      <c r="DP50" s="184"/>
      <c r="DQ50" s="184"/>
      <c r="DR50" s="184"/>
      <c r="DS50" s="299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315"/>
      <c r="FC50" s="184"/>
      <c r="FD50" s="316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s="130" customFormat="1" ht="12.75">
      <c r="A51" s="289" t="s">
        <v>77</v>
      </c>
      <c r="B51" s="180" t="s">
        <v>73</v>
      </c>
      <c r="C51" s="151">
        <f>SUM(C52:C53)</f>
        <v>1</v>
      </c>
      <c r="D51" s="151">
        <f aca="true" t="shared" si="1" ref="D51:V51">SUM(D52:D53)</f>
        <v>0</v>
      </c>
      <c r="E51" s="151">
        <f t="shared" si="1"/>
        <v>0</v>
      </c>
      <c r="F51" s="151">
        <f t="shared" si="1"/>
        <v>0</v>
      </c>
      <c r="G51" s="151">
        <f t="shared" si="1"/>
        <v>1</v>
      </c>
      <c r="H51" s="151">
        <f t="shared" si="1"/>
        <v>0</v>
      </c>
      <c r="I51" s="151">
        <f t="shared" si="1"/>
        <v>15</v>
      </c>
      <c r="J51" s="151">
        <f t="shared" si="1"/>
        <v>0</v>
      </c>
      <c r="K51" s="151">
        <f t="shared" si="1"/>
        <v>0</v>
      </c>
      <c r="L51" s="151">
        <f t="shared" si="1"/>
        <v>2</v>
      </c>
      <c r="M51" s="151">
        <f t="shared" si="1"/>
        <v>2</v>
      </c>
      <c r="N51" s="151">
        <f t="shared" si="1"/>
        <v>0</v>
      </c>
      <c r="O51" s="151">
        <f t="shared" si="1"/>
        <v>0</v>
      </c>
      <c r="P51" s="151">
        <f t="shared" si="1"/>
        <v>0</v>
      </c>
      <c r="Q51" s="151">
        <f t="shared" si="1"/>
        <v>0</v>
      </c>
      <c r="R51" s="330">
        <f t="shared" si="1"/>
        <v>0</v>
      </c>
      <c r="S51" s="332">
        <f t="shared" si="1"/>
        <v>0</v>
      </c>
      <c r="T51" s="337">
        <f t="shared" si="1"/>
        <v>0</v>
      </c>
      <c r="U51" s="337">
        <f t="shared" si="1"/>
        <v>0</v>
      </c>
      <c r="V51" s="151">
        <f t="shared" si="1"/>
        <v>0</v>
      </c>
      <c r="W51" s="299" t="s">
        <v>83</v>
      </c>
      <c r="X51" s="344" t="s">
        <v>92</v>
      </c>
      <c r="Y51" s="299"/>
      <c r="Z51" s="299"/>
      <c r="AA51" s="299"/>
      <c r="AB51" s="184"/>
      <c r="AC51" s="299"/>
      <c r="AD51" s="299"/>
      <c r="AE51" s="299"/>
      <c r="AF51" s="299"/>
      <c r="AG51" s="299"/>
      <c r="AH51" s="299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299"/>
      <c r="BR51" s="299"/>
      <c r="BS51" s="299"/>
      <c r="BT51" s="184"/>
      <c r="BU51" s="184"/>
      <c r="BV51" s="299"/>
      <c r="BW51" s="299"/>
      <c r="BX51" s="299"/>
      <c r="BY51" s="299"/>
      <c r="BZ51" s="299"/>
      <c r="CA51" s="299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299"/>
      <c r="DK51" s="184"/>
      <c r="DL51" s="299"/>
      <c r="DM51" s="184"/>
      <c r="DN51" s="184"/>
      <c r="DO51" s="184"/>
      <c r="DP51" s="184"/>
      <c r="DQ51" s="184"/>
      <c r="DR51" s="184"/>
      <c r="DS51" s="299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315"/>
      <c r="FC51" s="184"/>
      <c r="FD51" s="316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ht="12.75">
      <c r="A52" s="289" t="s">
        <v>77</v>
      </c>
      <c r="B52" s="180" t="s">
        <v>81</v>
      </c>
      <c r="C52" s="151">
        <f>'U.E. ALZIRA'!C40</f>
        <v>0</v>
      </c>
      <c r="D52" s="151">
        <f>'U.E. ALZIRA'!D40</f>
        <v>0</v>
      </c>
      <c r="E52" s="151">
        <f>'U.E. ALZIRA'!E40</f>
        <v>0</v>
      </c>
      <c r="F52" s="151">
        <f>'U.E. ALZIRA'!F40</f>
        <v>0</v>
      </c>
      <c r="G52" s="151">
        <f>'U.E. ALZIRA'!G40</f>
        <v>0</v>
      </c>
      <c r="H52" s="151">
        <f>'U.E. ALZIRA'!H40</f>
        <v>0</v>
      </c>
      <c r="I52" s="151">
        <f>'U.E. ALZIRA'!I40</f>
        <v>0</v>
      </c>
      <c r="J52" s="151"/>
      <c r="K52" s="151"/>
      <c r="L52" s="151">
        <f>'U.E. ALZIRA'!L40</f>
        <v>0</v>
      </c>
      <c r="M52" s="151">
        <f>'U.E. ALZIRA'!M40</f>
        <v>0</v>
      </c>
      <c r="N52" s="151">
        <f>'U.E. ALZIRA'!N40</f>
        <v>0</v>
      </c>
      <c r="O52" s="151">
        <f>'U.E. ALZIRA'!O40</f>
        <v>0</v>
      </c>
      <c r="P52" s="151">
        <f>'U.E. ALZIRA'!P40</f>
        <v>0</v>
      </c>
      <c r="Q52" s="151">
        <f>'U.E. ALZIRA'!Q40</f>
        <v>0</v>
      </c>
      <c r="R52" s="330">
        <f>'U.E. ALZIRA'!R40</f>
        <v>0</v>
      </c>
      <c r="S52" s="332">
        <f>'U.E. ALZIRA'!S40</f>
        <v>0</v>
      </c>
      <c r="T52" s="337">
        <f>'U.E. ALZIRA'!T40</f>
        <v>0</v>
      </c>
      <c r="U52" s="337">
        <f>'U.E. ALZIRA'!U40</f>
        <v>0</v>
      </c>
      <c r="V52" s="295">
        <f>'U.E. ALZIRA'!V40</f>
        <v>0</v>
      </c>
      <c r="W52" s="184"/>
      <c r="X52" s="344"/>
      <c r="Y52" s="299"/>
      <c r="Z52" s="299"/>
      <c r="AA52" s="299"/>
      <c r="AB52" s="184"/>
      <c r="AC52" s="299"/>
      <c r="AD52" s="299"/>
      <c r="AE52" s="299"/>
      <c r="AF52" s="299"/>
      <c r="AG52" s="299"/>
      <c r="AH52" s="299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299"/>
      <c r="BR52" s="299"/>
      <c r="BS52" s="299"/>
      <c r="BT52" s="299"/>
      <c r="BU52" s="184"/>
      <c r="BV52" s="299"/>
      <c r="BW52" s="299"/>
      <c r="BX52" s="299"/>
      <c r="BY52" s="299"/>
      <c r="BZ52" s="299"/>
      <c r="CA52" s="299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303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299"/>
      <c r="DK52" s="184"/>
      <c r="DL52" s="184"/>
      <c r="DM52" s="184"/>
      <c r="DN52" s="184"/>
      <c r="DO52" s="184"/>
      <c r="DP52" s="184"/>
      <c r="DQ52" s="299"/>
      <c r="DR52" s="299"/>
      <c r="DS52" s="299"/>
      <c r="DT52" s="299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315"/>
      <c r="FC52" s="184"/>
      <c r="FD52" s="316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9"/>
      <c r="GZ52" s="189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9"/>
      <c r="IS52" s="184"/>
      <c r="IT52" s="189"/>
      <c r="IU52" s="189"/>
      <c r="IV52" s="189"/>
    </row>
    <row r="53" spans="1:256" ht="12.75">
      <c r="A53" s="289" t="s">
        <v>77</v>
      </c>
      <c r="B53" s="180" t="s">
        <v>80</v>
      </c>
      <c r="C53" s="151">
        <v>1</v>
      </c>
      <c r="D53" s="151">
        <v>0</v>
      </c>
      <c r="E53" s="343">
        <v>0</v>
      </c>
      <c r="F53" s="343">
        <v>0</v>
      </c>
      <c r="G53" s="151">
        <v>1</v>
      </c>
      <c r="H53" s="151">
        <v>0</v>
      </c>
      <c r="I53" s="151">
        <v>15</v>
      </c>
      <c r="J53" s="151"/>
      <c r="K53" s="151"/>
      <c r="L53" s="151">
        <v>2</v>
      </c>
      <c r="M53" s="151">
        <v>2</v>
      </c>
      <c r="N53" s="151">
        <v>0</v>
      </c>
      <c r="O53" s="151">
        <v>0</v>
      </c>
      <c r="P53" s="151">
        <v>0</v>
      </c>
      <c r="Q53" s="151">
        <v>0</v>
      </c>
      <c r="R53" s="330">
        <v>0</v>
      </c>
      <c r="S53" s="332">
        <v>0</v>
      </c>
      <c r="T53" s="337">
        <v>0</v>
      </c>
      <c r="U53" s="337">
        <v>0</v>
      </c>
      <c r="V53" s="295">
        <v>0</v>
      </c>
      <c r="W53" s="184"/>
      <c r="X53" s="344"/>
      <c r="Y53" s="299"/>
      <c r="Z53" s="299"/>
      <c r="AA53" s="299"/>
      <c r="AB53" s="184"/>
      <c r="AC53" s="299"/>
      <c r="AD53" s="299"/>
      <c r="AE53" s="299"/>
      <c r="AF53" s="299"/>
      <c r="AG53" s="299"/>
      <c r="AH53" s="299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299"/>
      <c r="BR53" s="299"/>
      <c r="BS53" s="299"/>
      <c r="BT53" s="299"/>
      <c r="BU53" s="184"/>
      <c r="BV53" s="299"/>
      <c r="BW53" s="299"/>
      <c r="BX53" s="299"/>
      <c r="BY53" s="299"/>
      <c r="BZ53" s="299"/>
      <c r="CA53" s="299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303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299"/>
      <c r="DK53" s="184"/>
      <c r="DL53" s="184"/>
      <c r="DM53" s="184"/>
      <c r="DN53" s="184"/>
      <c r="DO53" s="184"/>
      <c r="DP53" s="184"/>
      <c r="DQ53" s="299"/>
      <c r="DR53" s="299"/>
      <c r="DS53" s="299"/>
      <c r="DT53" s="299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315"/>
      <c r="FC53" s="184"/>
      <c r="FD53" s="316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9"/>
      <c r="GZ53" s="189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9"/>
      <c r="IS53" s="184"/>
      <c r="IT53" s="189"/>
      <c r="IU53" s="189"/>
      <c r="IV53" s="189"/>
    </row>
    <row r="54" spans="1:256" ht="12.75">
      <c r="A54" s="269"/>
      <c r="B54" s="18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330"/>
      <c r="S54" s="332"/>
      <c r="T54" s="337"/>
      <c r="U54" s="337"/>
      <c r="V54" s="295"/>
      <c r="W54" s="184"/>
      <c r="X54" s="344"/>
      <c r="Y54" s="299"/>
      <c r="Z54" s="299"/>
      <c r="AA54" s="299"/>
      <c r="AB54" s="184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299"/>
      <c r="BR54" s="299"/>
      <c r="BS54" s="299"/>
      <c r="BT54" s="299"/>
      <c r="BU54" s="184"/>
      <c r="BV54" s="299"/>
      <c r="BW54" s="299"/>
      <c r="BX54" s="299"/>
      <c r="BY54" s="299"/>
      <c r="BZ54" s="299"/>
      <c r="CA54" s="299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299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315"/>
      <c r="FC54" s="184"/>
      <c r="FD54" s="316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9"/>
      <c r="GZ54" s="189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9"/>
      <c r="IS54" s="184"/>
      <c r="IT54" s="189"/>
      <c r="IU54" s="189"/>
      <c r="IV54" s="189"/>
    </row>
    <row r="55" spans="1:256" ht="12.75">
      <c r="A55" s="289" t="s">
        <v>68</v>
      </c>
      <c r="B55" s="180" t="s">
        <v>74</v>
      </c>
      <c r="C55" s="151">
        <f>SUM(C56:C59)</f>
        <v>63</v>
      </c>
      <c r="D55" s="151">
        <f aca="true" t="shared" si="2" ref="D55:V55">SUM(D56:D59)</f>
        <v>32</v>
      </c>
      <c r="E55" s="151">
        <f t="shared" si="2"/>
        <v>13</v>
      </c>
      <c r="F55" s="151">
        <f t="shared" si="2"/>
        <v>18</v>
      </c>
      <c r="G55" s="151">
        <f t="shared" si="2"/>
        <v>32</v>
      </c>
      <c r="H55" s="151">
        <f t="shared" si="2"/>
        <v>0</v>
      </c>
      <c r="I55" s="151">
        <f t="shared" si="2"/>
        <v>3200</v>
      </c>
      <c r="J55" s="151">
        <f t="shared" si="2"/>
        <v>0</v>
      </c>
      <c r="K55" s="151">
        <f t="shared" si="2"/>
        <v>0</v>
      </c>
      <c r="L55" s="151">
        <f t="shared" si="2"/>
        <v>84</v>
      </c>
      <c r="M55" s="151">
        <f t="shared" si="2"/>
        <v>67</v>
      </c>
      <c r="N55" s="151">
        <f t="shared" si="2"/>
        <v>17</v>
      </c>
      <c r="O55" s="151">
        <f t="shared" si="2"/>
        <v>8</v>
      </c>
      <c r="P55" s="151">
        <f t="shared" si="2"/>
        <v>9</v>
      </c>
      <c r="Q55" s="151">
        <f t="shared" si="2"/>
        <v>0</v>
      </c>
      <c r="R55" s="330">
        <f t="shared" si="2"/>
        <v>2</v>
      </c>
      <c r="S55" s="332">
        <f t="shared" si="2"/>
        <v>0</v>
      </c>
      <c r="T55" s="337">
        <f t="shared" si="2"/>
        <v>0</v>
      </c>
      <c r="U55" s="337">
        <f t="shared" si="2"/>
        <v>0</v>
      </c>
      <c r="V55" s="151">
        <f t="shared" si="2"/>
        <v>2</v>
      </c>
      <c r="W55" s="299" t="s">
        <v>82</v>
      </c>
      <c r="X55" s="344" t="s">
        <v>91</v>
      </c>
      <c r="Y55" s="299"/>
      <c r="Z55" s="299"/>
      <c r="AA55" s="299"/>
      <c r="AB55" s="184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299"/>
      <c r="BR55" s="299"/>
      <c r="BS55" s="299"/>
      <c r="BT55" s="299"/>
      <c r="BU55" s="184"/>
      <c r="BV55" s="299"/>
      <c r="BW55" s="299"/>
      <c r="BX55" s="299"/>
      <c r="BY55" s="299"/>
      <c r="BZ55" s="299"/>
      <c r="CA55" s="299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299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315"/>
      <c r="FC55" s="184"/>
      <c r="FD55" s="316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9"/>
      <c r="GZ55" s="189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9"/>
      <c r="IS55" s="184"/>
      <c r="IT55" s="189"/>
      <c r="IU55" s="189"/>
      <c r="IV55" s="189"/>
    </row>
    <row r="56" spans="1:256" s="130" customFormat="1" ht="12.75">
      <c r="A56" s="289" t="s">
        <v>68</v>
      </c>
      <c r="B56" s="180" t="s">
        <v>81</v>
      </c>
      <c r="C56" s="151">
        <f>'U.E. ALZIRA'!C42</f>
        <v>0</v>
      </c>
      <c r="D56" s="151">
        <f>'U.E. ALZIRA'!D42</f>
        <v>0</v>
      </c>
      <c r="E56" s="151">
        <f>'U.E. ALZIRA'!E42</f>
        <v>0</v>
      </c>
      <c r="F56" s="151">
        <f>'U.E. ALZIRA'!F42</f>
        <v>0</v>
      </c>
      <c r="G56" s="151">
        <f>'U.E. ALZIRA'!G42</f>
        <v>0</v>
      </c>
      <c r="H56" s="151">
        <f>'U.E. ALZIRA'!H42</f>
        <v>0</v>
      </c>
      <c r="I56" s="151">
        <f>'U.E. ALZIRA'!I42</f>
        <v>0</v>
      </c>
      <c r="J56" s="151"/>
      <c r="K56" s="151"/>
      <c r="L56" s="151">
        <f>'U.E. ALZIRA'!L42</f>
        <v>0</v>
      </c>
      <c r="M56" s="151">
        <f>'U.E. ALZIRA'!M42</f>
        <v>0</v>
      </c>
      <c r="N56" s="151">
        <f>'U.E. ALZIRA'!N42</f>
        <v>0</v>
      </c>
      <c r="O56" s="151">
        <f>'U.E. ALZIRA'!O42</f>
        <v>0</v>
      </c>
      <c r="P56" s="151">
        <f>'U.E. ALZIRA'!P42</f>
        <v>0</v>
      </c>
      <c r="Q56" s="151">
        <f>'U.E. ALZIRA'!Q42</f>
        <v>0</v>
      </c>
      <c r="R56" s="330">
        <f>'U.E. ALZIRA'!R42</f>
        <v>0</v>
      </c>
      <c r="S56" s="332">
        <f>'U.E. ALZIRA'!S42</f>
        <v>0</v>
      </c>
      <c r="T56" s="337">
        <f>'U.E. ALZIRA'!T42</f>
        <v>0</v>
      </c>
      <c r="U56" s="337">
        <f>'U.E. ALZIRA'!U42</f>
        <v>0</v>
      </c>
      <c r="V56" s="295">
        <f>'U.E. ALZIRA'!V42</f>
        <v>0</v>
      </c>
      <c r="W56" s="184"/>
      <c r="X56" s="344"/>
      <c r="Y56" s="299"/>
      <c r="Z56" s="299"/>
      <c r="AA56" s="299"/>
      <c r="AB56" s="184"/>
      <c r="AC56" s="299"/>
      <c r="AD56" s="299"/>
      <c r="AE56" s="299"/>
      <c r="AF56" s="299"/>
      <c r="AG56" s="299"/>
      <c r="AH56" s="299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299"/>
      <c r="BR56" s="299"/>
      <c r="BS56" s="299"/>
      <c r="BT56" s="299"/>
      <c r="BU56" s="184"/>
      <c r="BV56" s="299"/>
      <c r="BW56" s="299"/>
      <c r="BX56" s="184"/>
      <c r="BY56" s="299"/>
      <c r="BZ56" s="299"/>
      <c r="CA56" s="299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299"/>
      <c r="DK56" s="299"/>
      <c r="DL56" s="184"/>
      <c r="DM56" s="299"/>
      <c r="DN56" s="184"/>
      <c r="DO56" s="299"/>
      <c r="DP56" s="299"/>
      <c r="DQ56" s="184"/>
      <c r="DR56" s="184"/>
      <c r="DS56" s="299"/>
      <c r="DT56" s="299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315"/>
      <c r="FC56" s="184"/>
      <c r="FD56" s="316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  <c r="IO56" s="184"/>
      <c r="IP56" s="184"/>
      <c r="IQ56" s="184"/>
      <c r="IR56" s="184"/>
      <c r="IS56" s="184"/>
      <c r="IT56" s="184"/>
      <c r="IU56" s="184"/>
      <c r="IV56" s="184"/>
    </row>
    <row r="57" spans="1:256" s="130" customFormat="1" ht="12.75">
      <c r="A57" s="289" t="s">
        <v>68</v>
      </c>
      <c r="B57" s="180" t="s">
        <v>79</v>
      </c>
      <c r="C57" s="151">
        <v>27</v>
      </c>
      <c r="D57" s="151">
        <v>10</v>
      </c>
      <c r="E57" s="151">
        <v>4</v>
      </c>
      <c r="F57" s="151">
        <v>6</v>
      </c>
      <c r="G57" s="151">
        <v>17</v>
      </c>
      <c r="H57" s="151">
        <v>0</v>
      </c>
      <c r="I57" s="151">
        <v>1211</v>
      </c>
      <c r="J57" s="151"/>
      <c r="K57" s="151"/>
      <c r="L57" s="151">
        <v>38</v>
      </c>
      <c r="M57" s="151">
        <v>28</v>
      </c>
      <c r="N57" s="151">
        <v>10</v>
      </c>
      <c r="O57" s="151">
        <v>5</v>
      </c>
      <c r="P57" s="151">
        <v>5</v>
      </c>
      <c r="Q57" s="151">
        <v>0</v>
      </c>
      <c r="R57" s="330">
        <v>0</v>
      </c>
      <c r="S57" s="332">
        <v>0</v>
      </c>
      <c r="T57" s="337">
        <v>0</v>
      </c>
      <c r="U57" s="337">
        <v>0</v>
      </c>
      <c r="V57" s="295">
        <v>1</v>
      </c>
      <c r="W57" s="184"/>
      <c r="X57" s="344"/>
      <c r="Y57" s="299"/>
      <c r="Z57" s="299"/>
      <c r="AA57" s="299"/>
      <c r="AB57" s="184"/>
      <c r="AC57" s="299"/>
      <c r="AD57" s="299"/>
      <c r="AE57" s="299"/>
      <c r="AF57" s="299"/>
      <c r="AG57" s="299"/>
      <c r="AH57" s="299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299"/>
      <c r="BR57" s="299"/>
      <c r="BS57" s="299"/>
      <c r="BT57" s="299"/>
      <c r="BU57" s="184"/>
      <c r="BV57" s="299"/>
      <c r="BW57" s="299"/>
      <c r="BX57" s="184"/>
      <c r="BY57" s="299"/>
      <c r="BZ57" s="299"/>
      <c r="CA57" s="299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299"/>
      <c r="DK57" s="299"/>
      <c r="DL57" s="184"/>
      <c r="DM57" s="299"/>
      <c r="DN57" s="184"/>
      <c r="DO57" s="299"/>
      <c r="DP57" s="299"/>
      <c r="DQ57" s="184"/>
      <c r="DR57" s="184"/>
      <c r="DS57" s="299"/>
      <c r="DT57" s="299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315"/>
      <c r="FC57" s="184"/>
      <c r="FD57" s="316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s="130" customFormat="1" ht="12.75">
      <c r="A58" s="289" t="s">
        <v>68</v>
      </c>
      <c r="B58" s="180" t="s">
        <v>89</v>
      </c>
      <c r="C58" s="151">
        <v>6</v>
      </c>
      <c r="D58" s="151">
        <v>5</v>
      </c>
      <c r="E58" s="151">
        <v>4</v>
      </c>
      <c r="F58" s="151">
        <v>1</v>
      </c>
      <c r="G58" s="151">
        <v>1</v>
      </c>
      <c r="H58" s="151">
        <v>0</v>
      </c>
      <c r="I58" s="151">
        <v>444</v>
      </c>
      <c r="J58" s="151"/>
      <c r="K58" s="151"/>
      <c r="L58" s="151">
        <v>6</v>
      </c>
      <c r="M58" s="151">
        <v>6</v>
      </c>
      <c r="N58" s="151">
        <v>0</v>
      </c>
      <c r="O58" s="151"/>
      <c r="P58" s="151"/>
      <c r="Q58" s="151"/>
      <c r="R58" s="330">
        <v>0</v>
      </c>
      <c r="S58" s="332">
        <v>0</v>
      </c>
      <c r="T58" s="337">
        <v>0</v>
      </c>
      <c r="U58" s="337">
        <v>0</v>
      </c>
      <c r="V58" s="295">
        <v>1</v>
      </c>
      <c r="W58" s="184"/>
      <c r="X58" s="344"/>
      <c r="Y58" s="299"/>
      <c r="Z58" s="299"/>
      <c r="AA58" s="299"/>
      <c r="AB58" s="184"/>
      <c r="AC58" s="299"/>
      <c r="AD58" s="299"/>
      <c r="AE58" s="299"/>
      <c r="AF58" s="299"/>
      <c r="AG58" s="299"/>
      <c r="AH58" s="299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299"/>
      <c r="BR58" s="299"/>
      <c r="BS58" s="299"/>
      <c r="BT58" s="299"/>
      <c r="BU58" s="184"/>
      <c r="BV58" s="299"/>
      <c r="BW58" s="299"/>
      <c r="BX58" s="184"/>
      <c r="BY58" s="299"/>
      <c r="BZ58" s="299"/>
      <c r="CA58" s="299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299"/>
      <c r="DK58" s="299"/>
      <c r="DL58" s="184"/>
      <c r="DM58" s="299"/>
      <c r="DN58" s="184"/>
      <c r="DO58" s="299"/>
      <c r="DP58" s="299"/>
      <c r="DQ58" s="184"/>
      <c r="DR58" s="184"/>
      <c r="DS58" s="299"/>
      <c r="DT58" s="299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315"/>
      <c r="FC58" s="184"/>
      <c r="FD58" s="316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s="130" customFormat="1" ht="12.75">
      <c r="A59" s="289" t="s">
        <v>68</v>
      </c>
      <c r="B59" s="180" t="s">
        <v>80</v>
      </c>
      <c r="C59" s="151">
        <v>30</v>
      </c>
      <c r="D59" s="151">
        <v>17</v>
      </c>
      <c r="E59" s="151">
        <v>5</v>
      </c>
      <c r="F59" s="151">
        <v>11</v>
      </c>
      <c r="G59" s="151">
        <v>14</v>
      </c>
      <c r="H59" s="151">
        <v>0</v>
      </c>
      <c r="I59" s="151">
        <v>1545</v>
      </c>
      <c r="J59" s="151"/>
      <c r="K59" s="151"/>
      <c r="L59" s="151">
        <v>40</v>
      </c>
      <c r="M59" s="151">
        <v>33</v>
      </c>
      <c r="N59" s="151">
        <v>7</v>
      </c>
      <c r="O59" s="151">
        <v>3</v>
      </c>
      <c r="P59" s="151">
        <v>4</v>
      </c>
      <c r="Q59" s="151">
        <v>0</v>
      </c>
      <c r="R59" s="330">
        <v>2</v>
      </c>
      <c r="S59" s="332">
        <v>0</v>
      </c>
      <c r="T59" s="337">
        <v>0</v>
      </c>
      <c r="U59" s="337">
        <v>0</v>
      </c>
      <c r="V59" s="295">
        <v>0</v>
      </c>
      <c r="W59" s="184"/>
      <c r="X59" s="344"/>
      <c r="Y59" s="299"/>
      <c r="Z59" s="299"/>
      <c r="AA59" s="299"/>
      <c r="AB59" s="184"/>
      <c r="AC59" s="299"/>
      <c r="AD59" s="299"/>
      <c r="AE59" s="299"/>
      <c r="AF59" s="299"/>
      <c r="AG59" s="299"/>
      <c r="AH59" s="299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299"/>
      <c r="BR59" s="299"/>
      <c r="BS59" s="299"/>
      <c r="BT59" s="299"/>
      <c r="BU59" s="184"/>
      <c r="BV59" s="299"/>
      <c r="BW59" s="299"/>
      <c r="BX59" s="184"/>
      <c r="BY59" s="299"/>
      <c r="BZ59" s="299"/>
      <c r="CA59" s="299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299"/>
      <c r="DK59" s="299"/>
      <c r="DL59" s="184"/>
      <c r="DM59" s="299"/>
      <c r="DN59" s="184"/>
      <c r="DO59" s="299"/>
      <c r="DP59" s="299"/>
      <c r="DQ59" s="184"/>
      <c r="DR59" s="184"/>
      <c r="DS59" s="299"/>
      <c r="DT59" s="299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315"/>
      <c r="FC59" s="184"/>
      <c r="FD59" s="316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12.75">
      <c r="A60" s="270" t="s">
        <v>69</v>
      </c>
      <c r="B60" s="180" t="s">
        <v>63</v>
      </c>
      <c r="C60" s="151">
        <f>'U.E. ALZIRA'!C43</f>
        <v>0</v>
      </c>
      <c r="D60" s="151">
        <f>'U.E. ALZIRA'!D43</f>
        <v>0</v>
      </c>
      <c r="E60" s="151">
        <f>'U.E. ALZIRA'!E43</f>
        <v>0</v>
      </c>
      <c r="F60" s="151">
        <f>'U.E. ALZIRA'!F43</f>
        <v>0</v>
      </c>
      <c r="G60" s="151">
        <f>'U.E. ALZIRA'!G43</f>
        <v>0</v>
      </c>
      <c r="H60" s="151">
        <f>'U.E. ALZIRA'!H43</f>
        <v>0</v>
      </c>
      <c r="I60" s="151">
        <f>'U.E. ALZIRA'!I43</f>
        <v>0</v>
      </c>
      <c r="J60" s="151"/>
      <c r="K60" s="151"/>
      <c r="L60" s="151">
        <f>'U.E. ALZIRA'!L43</f>
        <v>0</v>
      </c>
      <c r="M60" s="151">
        <f>'U.E. ALZIRA'!M43</f>
        <v>0</v>
      </c>
      <c r="N60" s="151">
        <f>'U.E. ALZIRA'!N43</f>
        <v>0</v>
      </c>
      <c r="O60" s="151">
        <f>'U.E. ALZIRA'!O43</f>
        <v>0</v>
      </c>
      <c r="P60" s="151">
        <f>'U.E. ALZIRA'!P43</f>
        <v>0</v>
      </c>
      <c r="Q60" s="151">
        <f>'U.E. ALZIRA'!Q43</f>
        <v>0</v>
      </c>
      <c r="R60" s="330">
        <f>'U.E. ALZIRA'!R43</f>
        <v>0</v>
      </c>
      <c r="S60" s="332">
        <f>'U.E. ALZIRA'!S43</f>
        <v>0</v>
      </c>
      <c r="T60" s="337">
        <f>'U.E. ALZIRA'!T43</f>
        <v>0</v>
      </c>
      <c r="U60" s="337">
        <f>'U.E. ALZIRA'!U43</f>
        <v>0</v>
      </c>
      <c r="V60" s="295">
        <f>'U.E. ALZIRA'!V43</f>
        <v>0</v>
      </c>
      <c r="W60" s="184"/>
      <c r="X60" s="344"/>
      <c r="Y60" s="299"/>
      <c r="Z60" s="299"/>
      <c r="AA60" s="299"/>
      <c r="AB60" s="184"/>
      <c r="AC60" s="299"/>
      <c r="AD60" s="299"/>
      <c r="AE60" s="299"/>
      <c r="AF60" s="299"/>
      <c r="AG60" s="299"/>
      <c r="AH60" s="299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299"/>
      <c r="BR60" s="299"/>
      <c r="BS60" s="299"/>
      <c r="BT60" s="299"/>
      <c r="BU60" s="184"/>
      <c r="BV60" s="299"/>
      <c r="BW60" s="299"/>
      <c r="BX60" s="299"/>
      <c r="BY60" s="299"/>
      <c r="BZ60" s="299"/>
      <c r="CA60" s="299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299"/>
      <c r="DK60" s="299"/>
      <c r="DL60" s="299"/>
      <c r="DM60" s="184"/>
      <c r="DN60" s="299"/>
      <c r="DO60" s="299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315"/>
      <c r="FC60" s="184"/>
      <c r="FD60" s="316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9"/>
      <c r="GZ60" s="189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9"/>
      <c r="IS60" s="184"/>
      <c r="IT60" s="189"/>
      <c r="IU60" s="189"/>
      <c r="IV60" s="189"/>
    </row>
    <row r="61" spans="1:256" ht="12.75">
      <c r="A61" s="269" t="s">
        <v>70</v>
      </c>
      <c r="B61" s="180" t="s">
        <v>75</v>
      </c>
      <c r="C61" s="151">
        <f>'U.E. ALZIRA'!C44</f>
        <v>0</v>
      </c>
      <c r="D61" s="151">
        <f>'U.E. ALZIRA'!D44</f>
        <v>0</v>
      </c>
      <c r="E61" s="151">
        <f>'U.E. ALZIRA'!E44</f>
        <v>0</v>
      </c>
      <c r="F61" s="151">
        <f>'U.E. ALZIRA'!F44</f>
        <v>0</v>
      </c>
      <c r="G61" s="151">
        <f>'U.E. ALZIRA'!G44</f>
        <v>0</v>
      </c>
      <c r="H61" s="151">
        <f>'U.E. ALZIRA'!H44</f>
        <v>0</v>
      </c>
      <c r="I61" s="151">
        <f>'U.E. ALZIRA'!I44</f>
        <v>0</v>
      </c>
      <c r="J61" s="151"/>
      <c r="K61" s="151"/>
      <c r="L61" s="151">
        <f>'U.E. ALZIRA'!L44</f>
        <v>0</v>
      </c>
      <c r="M61" s="151">
        <f>'U.E. ALZIRA'!M44</f>
        <v>0</v>
      </c>
      <c r="N61" s="151">
        <f>'U.E. ALZIRA'!N44</f>
        <v>0</v>
      </c>
      <c r="O61" s="151">
        <f>'U.E. ALZIRA'!O44</f>
        <v>0</v>
      </c>
      <c r="P61" s="151">
        <f>'U.E. ALZIRA'!P44</f>
        <v>0</v>
      </c>
      <c r="Q61" s="151">
        <f>'U.E. ALZIRA'!Q44</f>
        <v>0</v>
      </c>
      <c r="R61" s="330">
        <f>'U.E. ALZIRA'!R44</f>
        <v>0</v>
      </c>
      <c r="S61" s="332">
        <f>'U.E. ALZIRA'!S44</f>
        <v>0</v>
      </c>
      <c r="T61" s="337">
        <f>'U.E. ALZIRA'!T44</f>
        <v>0</v>
      </c>
      <c r="U61" s="337">
        <f>'U.E. ALZIRA'!U44</f>
        <v>0</v>
      </c>
      <c r="V61" s="295">
        <f>'U.E. ALZIRA'!V44</f>
        <v>0</v>
      </c>
      <c r="W61" s="184"/>
      <c r="X61" s="344"/>
      <c r="Y61" s="299"/>
      <c r="Z61" s="299"/>
      <c r="AA61" s="299"/>
      <c r="AB61" s="184"/>
      <c r="AC61" s="299"/>
      <c r="AD61" s="299"/>
      <c r="AE61" s="299"/>
      <c r="AF61" s="299"/>
      <c r="AG61" s="299"/>
      <c r="AH61" s="299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299"/>
      <c r="BR61" s="299"/>
      <c r="BS61" s="299"/>
      <c r="BT61" s="299"/>
      <c r="BU61" s="184"/>
      <c r="BV61" s="299"/>
      <c r="BW61" s="299"/>
      <c r="BX61" s="299"/>
      <c r="BY61" s="299"/>
      <c r="BZ61" s="299"/>
      <c r="CA61" s="299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299"/>
      <c r="DK61" s="184"/>
      <c r="DL61" s="184"/>
      <c r="DM61" s="184"/>
      <c r="DN61" s="184"/>
      <c r="DO61" s="184"/>
      <c r="DP61" s="184"/>
      <c r="DQ61" s="299"/>
      <c r="DR61" s="299"/>
      <c r="DS61" s="184"/>
      <c r="DT61" s="299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315"/>
      <c r="FC61" s="184"/>
      <c r="FD61" s="316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9"/>
      <c r="GZ61" s="189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9"/>
      <c r="IS61" s="184"/>
      <c r="IT61" s="189"/>
      <c r="IU61" s="189"/>
      <c r="IV61" s="189"/>
    </row>
    <row r="62" spans="1:256" ht="12.75">
      <c r="A62" s="287"/>
      <c r="B62" s="18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330"/>
      <c r="S62" s="332"/>
      <c r="T62" s="337"/>
      <c r="U62" s="337"/>
      <c r="V62" s="151"/>
      <c r="W62" s="299"/>
      <c r="X62" s="344"/>
      <c r="Y62" s="299"/>
      <c r="Z62" s="299"/>
      <c r="AA62" s="299"/>
      <c r="AB62" s="184"/>
      <c r="AC62" s="299"/>
      <c r="AD62" s="299"/>
      <c r="AE62" s="299"/>
      <c r="AF62" s="299"/>
      <c r="AG62" s="299"/>
      <c r="AH62" s="299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299"/>
      <c r="BR62" s="299"/>
      <c r="BS62" s="299"/>
      <c r="BT62" s="299"/>
      <c r="BU62" s="184"/>
      <c r="BV62" s="299"/>
      <c r="BW62" s="299"/>
      <c r="BX62" s="299"/>
      <c r="BY62" s="299"/>
      <c r="BZ62" s="299"/>
      <c r="CA62" s="299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299"/>
      <c r="DK62" s="184"/>
      <c r="DL62" s="184"/>
      <c r="DM62" s="184"/>
      <c r="DN62" s="184"/>
      <c r="DO62" s="184"/>
      <c r="DP62" s="184"/>
      <c r="DQ62" s="299"/>
      <c r="DR62" s="299"/>
      <c r="DS62" s="184"/>
      <c r="DT62" s="299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315"/>
      <c r="FC62" s="184"/>
      <c r="FD62" s="316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9"/>
      <c r="GZ62" s="189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9"/>
      <c r="IS62" s="184"/>
      <c r="IT62" s="189"/>
      <c r="IU62" s="189"/>
      <c r="IV62" s="189"/>
    </row>
    <row r="63" spans="1:256" s="130" customFormat="1" ht="12.75">
      <c r="A63" s="287"/>
      <c r="B63" s="18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330"/>
      <c r="S63" s="332"/>
      <c r="T63" s="337"/>
      <c r="U63" s="337"/>
      <c r="V63" s="295"/>
      <c r="W63" s="184"/>
      <c r="X63" s="344"/>
      <c r="Y63" s="299"/>
      <c r="Z63" s="299"/>
      <c r="AA63" s="299"/>
      <c r="AB63" s="184"/>
      <c r="AC63" s="299"/>
      <c r="AD63" s="299"/>
      <c r="AE63" s="299"/>
      <c r="AF63" s="299"/>
      <c r="AG63" s="299"/>
      <c r="AH63" s="299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299"/>
      <c r="BR63" s="299"/>
      <c r="BS63" s="299"/>
      <c r="BT63" s="299"/>
      <c r="BU63" s="184"/>
      <c r="BV63" s="299"/>
      <c r="BW63" s="299"/>
      <c r="BX63" s="299"/>
      <c r="BY63" s="299"/>
      <c r="BZ63" s="299"/>
      <c r="CA63" s="299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299"/>
      <c r="DK63" s="184"/>
      <c r="DL63" s="184"/>
      <c r="DM63" s="299"/>
      <c r="DN63" s="184"/>
      <c r="DO63" s="299"/>
      <c r="DP63" s="184"/>
      <c r="DQ63" s="184"/>
      <c r="DR63" s="299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315"/>
      <c r="FC63" s="184"/>
      <c r="FD63" s="316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s="130" customFormat="1" ht="12.75">
      <c r="A64" s="287"/>
      <c r="B64" s="18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330"/>
      <c r="S64" s="332"/>
      <c r="T64" s="337"/>
      <c r="U64" s="337"/>
      <c r="V64" s="295"/>
      <c r="W64" s="184"/>
      <c r="X64" s="344"/>
      <c r="Y64" s="299"/>
      <c r="Z64" s="299"/>
      <c r="AA64" s="299"/>
      <c r="AB64" s="184"/>
      <c r="AC64" s="299"/>
      <c r="AD64" s="299"/>
      <c r="AE64" s="299"/>
      <c r="AF64" s="299"/>
      <c r="AG64" s="299"/>
      <c r="AH64" s="299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299"/>
      <c r="BR64" s="299"/>
      <c r="BS64" s="299"/>
      <c r="BT64" s="299"/>
      <c r="BU64" s="184"/>
      <c r="BV64" s="299"/>
      <c r="BW64" s="299"/>
      <c r="BX64" s="299"/>
      <c r="BY64" s="299"/>
      <c r="BZ64" s="299"/>
      <c r="CA64" s="299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299"/>
      <c r="DK64" s="184"/>
      <c r="DL64" s="184"/>
      <c r="DM64" s="299"/>
      <c r="DN64" s="184"/>
      <c r="DO64" s="299"/>
      <c r="DP64" s="184"/>
      <c r="DQ64" s="184"/>
      <c r="DR64" s="299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315"/>
      <c r="FC64" s="184"/>
      <c r="FD64" s="316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s="130" customFormat="1" ht="12.75">
      <c r="A65" s="287"/>
      <c r="B65" s="18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330"/>
      <c r="S65" s="332"/>
      <c r="T65" s="337"/>
      <c r="U65" s="337"/>
      <c r="V65" s="295"/>
      <c r="W65" s="184"/>
      <c r="X65" s="344"/>
      <c r="Y65" s="299"/>
      <c r="Z65" s="299"/>
      <c r="AA65" s="299"/>
      <c r="AB65" s="184"/>
      <c r="AC65" s="299"/>
      <c r="AD65" s="299"/>
      <c r="AE65" s="299"/>
      <c r="AF65" s="299"/>
      <c r="AG65" s="299"/>
      <c r="AH65" s="299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299"/>
      <c r="BR65" s="299"/>
      <c r="BS65" s="299"/>
      <c r="BT65" s="299"/>
      <c r="BU65" s="184"/>
      <c r="BV65" s="299"/>
      <c r="BW65" s="299"/>
      <c r="BX65" s="299"/>
      <c r="BY65" s="299"/>
      <c r="BZ65" s="299"/>
      <c r="CA65" s="299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299"/>
      <c r="DK65" s="184"/>
      <c r="DL65" s="184"/>
      <c r="DM65" s="299"/>
      <c r="DN65" s="184"/>
      <c r="DO65" s="299"/>
      <c r="DP65" s="184"/>
      <c r="DQ65" s="184"/>
      <c r="DR65" s="299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315"/>
      <c r="FC65" s="184"/>
      <c r="FD65" s="316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  <c r="IO65" s="184"/>
      <c r="IP65" s="184"/>
      <c r="IQ65" s="184"/>
      <c r="IR65" s="184"/>
      <c r="IS65" s="184"/>
      <c r="IT65" s="184"/>
      <c r="IU65" s="184"/>
      <c r="IV65" s="184"/>
    </row>
    <row r="66" spans="1:256" ht="12.75">
      <c r="A66" s="279"/>
      <c r="B66" s="167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330"/>
      <c r="S66" s="332"/>
      <c r="T66" s="337"/>
      <c r="U66" s="337"/>
      <c r="V66" s="295"/>
      <c r="W66" s="184"/>
      <c r="X66" s="344"/>
      <c r="Y66" s="299"/>
      <c r="Z66" s="299"/>
      <c r="AA66" s="299"/>
      <c r="AB66" s="184"/>
      <c r="AC66" s="299"/>
      <c r="AD66" s="299"/>
      <c r="AE66" s="299"/>
      <c r="AF66" s="299"/>
      <c r="AG66" s="299"/>
      <c r="AH66" s="299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299"/>
      <c r="BU66" s="184"/>
      <c r="BV66" s="299"/>
      <c r="BW66" s="299"/>
      <c r="BX66" s="299"/>
      <c r="BY66" s="299"/>
      <c r="BZ66" s="299"/>
      <c r="CA66" s="299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299"/>
      <c r="DQ66" s="299"/>
      <c r="DR66" s="299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315"/>
      <c r="FC66" s="184"/>
      <c r="FD66" s="316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9"/>
      <c r="GZ66" s="189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  <c r="IO66" s="184"/>
      <c r="IP66" s="184"/>
      <c r="IQ66" s="184"/>
      <c r="IR66" s="189"/>
      <c r="IS66" s="184"/>
      <c r="IT66" s="189"/>
      <c r="IU66" s="189"/>
      <c r="IV66" s="189"/>
    </row>
    <row r="67" spans="1:256" s="130" customFormat="1" ht="12.75">
      <c r="A67" s="267"/>
      <c r="B67" s="194" t="s">
        <v>62</v>
      </c>
      <c r="C67" s="151">
        <f>'U.E. ALZIRA'!C47</f>
        <v>0</v>
      </c>
      <c r="D67" s="151">
        <f>'U.E. ALZIRA'!D47</f>
        <v>0</v>
      </c>
      <c r="E67" s="151">
        <f>'U.E. ALZIRA'!E47</f>
        <v>0</v>
      </c>
      <c r="F67" s="151">
        <f>'U.E. ALZIRA'!F47</f>
        <v>0</v>
      </c>
      <c r="G67" s="151">
        <f>'U.E. ALZIRA'!G47</f>
        <v>0</v>
      </c>
      <c r="H67" s="151">
        <f>'U.E. ALZIRA'!H47</f>
        <v>0</v>
      </c>
      <c r="I67" s="151">
        <f>'U.E. ALZIRA'!I47</f>
        <v>0</v>
      </c>
      <c r="J67" s="151"/>
      <c r="K67" s="151"/>
      <c r="L67" s="151">
        <f>'U.E. ALZIRA'!L47</f>
        <v>9</v>
      </c>
      <c r="M67" s="151">
        <f>'U.E. ALZIRA'!M47</f>
        <v>0</v>
      </c>
      <c r="N67" s="151">
        <f>'U.E. ALZIRA'!N47</f>
        <v>0</v>
      </c>
      <c r="O67" s="151">
        <f>'U.E. ALZIRA'!O47</f>
        <v>0</v>
      </c>
      <c r="P67" s="151">
        <f>'U.E. ALZIRA'!P47</f>
        <v>0</v>
      </c>
      <c r="Q67" s="151">
        <f>'U.E. ALZIRA'!Q47</f>
        <v>0</v>
      </c>
      <c r="R67" s="330">
        <f>'U.E. ALZIRA'!R47</f>
        <v>0</v>
      </c>
      <c r="S67" s="332">
        <f>'U.E. ALZIRA'!S47</f>
        <v>0</v>
      </c>
      <c r="T67" s="337">
        <f>'U.E. ALZIRA'!T47</f>
        <v>0</v>
      </c>
      <c r="U67" s="337">
        <f>'U.E. ALZIRA'!U47</f>
        <v>0</v>
      </c>
      <c r="V67" s="295">
        <f>'U.E. ALZIRA'!V47</f>
        <v>0</v>
      </c>
      <c r="W67" s="184"/>
      <c r="X67" s="348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315"/>
      <c r="FC67" s="184"/>
      <c r="FD67" s="316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256" s="130" customFormat="1" ht="12.75">
      <c r="A68" s="267"/>
      <c r="B68" s="194" t="s">
        <v>62</v>
      </c>
      <c r="C68" s="151">
        <f>'U.E. ALZIRA'!C48</f>
        <v>0</v>
      </c>
      <c r="D68" s="151">
        <f>'U.E. ALZIRA'!D48</f>
        <v>0</v>
      </c>
      <c r="E68" s="151">
        <f>'U.E. ALZIRA'!E48</f>
        <v>0</v>
      </c>
      <c r="F68" s="151">
        <f>'U.E. ALZIRA'!F48</f>
        <v>0</v>
      </c>
      <c r="G68" s="151">
        <f>'U.E. ALZIRA'!G48</f>
        <v>0</v>
      </c>
      <c r="H68" s="151">
        <f>'U.E. ALZIRA'!H48</f>
        <v>0</v>
      </c>
      <c r="I68" s="151">
        <f>'U.E. ALZIRA'!I48</f>
        <v>0</v>
      </c>
      <c r="J68" s="151"/>
      <c r="K68" s="151"/>
      <c r="L68" s="151">
        <f>'U.E. ALZIRA'!L48</f>
        <v>-20</v>
      </c>
      <c r="M68" s="151">
        <f>'U.E. ALZIRA'!M48</f>
        <v>0</v>
      </c>
      <c r="N68" s="151">
        <f>'U.E. ALZIRA'!N48</f>
        <v>0</v>
      </c>
      <c r="O68" s="151">
        <f>'U.E. ALZIRA'!O48</f>
        <v>0</v>
      </c>
      <c r="P68" s="151">
        <f>'U.E. ALZIRA'!P48</f>
        <v>0</v>
      </c>
      <c r="Q68" s="151">
        <f>'U.E. ALZIRA'!Q48</f>
        <v>0</v>
      </c>
      <c r="R68" s="330">
        <f>'U.E. ALZIRA'!R48</f>
        <v>0</v>
      </c>
      <c r="S68" s="332">
        <f>'U.E. ALZIRA'!S48</f>
        <v>0</v>
      </c>
      <c r="T68" s="337">
        <f>'U.E. ALZIRA'!T48</f>
        <v>0</v>
      </c>
      <c r="U68" s="337">
        <f>'U.E. ALZIRA'!U48</f>
        <v>0</v>
      </c>
      <c r="V68" s="295">
        <f>'U.E. ALZIRA'!V48</f>
        <v>0</v>
      </c>
      <c r="W68" s="184"/>
      <c r="X68" s="348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315"/>
      <c r="FC68" s="184"/>
      <c r="FD68" s="316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 s="130" customFormat="1" ht="12.75">
      <c r="A69" s="267"/>
      <c r="B69" s="19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330"/>
      <c r="S69" s="332"/>
      <c r="T69" s="337"/>
      <c r="U69" s="337"/>
      <c r="V69" s="296"/>
      <c r="W69" s="184"/>
      <c r="X69" s="344"/>
      <c r="Y69" s="299"/>
      <c r="Z69" s="299"/>
      <c r="AA69" s="299"/>
      <c r="AB69" s="184"/>
      <c r="AC69" s="299"/>
      <c r="AD69" s="299"/>
      <c r="AE69" s="299"/>
      <c r="AF69" s="299"/>
      <c r="AG69" s="299"/>
      <c r="AH69" s="299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299"/>
      <c r="BR69" s="299"/>
      <c r="BS69" s="299"/>
      <c r="BT69" s="299"/>
      <c r="BU69" s="184"/>
      <c r="BV69" s="299"/>
      <c r="BW69" s="299"/>
      <c r="BX69" s="299"/>
      <c r="BY69" s="299"/>
      <c r="BZ69" s="299"/>
      <c r="CA69" s="299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299"/>
      <c r="DK69" s="299"/>
      <c r="DL69" s="299"/>
      <c r="DM69" s="299"/>
      <c r="DN69" s="184"/>
      <c r="DO69" s="184"/>
      <c r="DP69" s="299"/>
      <c r="DQ69" s="299"/>
      <c r="DR69" s="184"/>
      <c r="DS69" s="299"/>
      <c r="DT69" s="299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315"/>
      <c r="FC69" s="184"/>
      <c r="FD69" s="316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 s="130" customFormat="1" ht="12.75">
      <c r="A70" s="291"/>
      <c r="B70" s="19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330"/>
      <c r="S70" s="332"/>
      <c r="T70" s="337"/>
      <c r="U70" s="337"/>
      <c r="V70" s="185"/>
      <c r="W70" s="299"/>
      <c r="X70" s="344"/>
      <c r="Y70" s="299"/>
      <c r="Z70" s="299"/>
      <c r="AA70" s="299"/>
      <c r="AB70" s="184"/>
      <c r="AC70" s="299"/>
      <c r="AD70" s="299"/>
      <c r="AE70" s="299"/>
      <c r="AF70" s="299"/>
      <c r="AG70" s="299"/>
      <c r="AH70" s="299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299"/>
      <c r="BR70" s="299"/>
      <c r="BS70" s="299"/>
      <c r="BT70" s="299"/>
      <c r="BU70" s="184"/>
      <c r="BV70" s="299"/>
      <c r="BW70" s="299"/>
      <c r="BX70" s="299"/>
      <c r="BY70" s="299"/>
      <c r="BZ70" s="299"/>
      <c r="CA70" s="299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299"/>
      <c r="DK70" s="299"/>
      <c r="DL70" s="299"/>
      <c r="DM70" s="299"/>
      <c r="DN70" s="184"/>
      <c r="DO70" s="184"/>
      <c r="DP70" s="299"/>
      <c r="DQ70" s="299"/>
      <c r="DR70" s="184"/>
      <c r="DS70" s="299"/>
      <c r="DT70" s="299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315"/>
      <c r="FC70" s="184"/>
      <c r="FD70" s="316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 s="130" customFormat="1" ht="12.75">
      <c r="A71" s="291"/>
      <c r="B71" s="19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330"/>
      <c r="S71" s="332"/>
      <c r="T71" s="337"/>
      <c r="U71" s="337"/>
      <c r="V71" s="296"/>
      <c r="W71" s="184"/>
      <c r="X71" s="344"/>
      <c r="Y71" s="299"/>
      <c r="Z71" s="299"/>
      <c r="AA71" s="299"/>
      <c r="AB71" s="184"/>
      <c r="AC71" s="299"/>
      <c r="AD71" s="299"/>
      <c r="AE71" s="299"/>
      <c r="AF71" s="299"/>
      <c r="AG71" s="299"/>
      <c r="AH71" s="299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299"/>
      <c r="BR71" s="299"/>
      <c r="BS71" s="299"/>
      <c r="BT71" s="299"/>
      <c r="BU71" s="184"/>
      <c r="BV71" s="299"/>
      <c r="BW71" s="299"/>
      <c r="BX71" s="299"/>
      <c r="BY71" s="299"/>
      <c r="BZ71" s="299"/>
      <c r="CA71" s="299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299"/>
      <c r="DK71" s="299"/>
      <c r="DL71" s="299"/>
      <c r="DM71" s="299"/>
      <c r="DN71" s="184"/>
      <c r="DO71" s="184"/>
      <c r="DP71" s="184"/>
      <c r="DQ71" s="299"/>
      <c r="DR71" s="299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315"/>
      <c r="FC71" s="184"/>
      <c r="FD71" s="316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  <c r="IO71" s="184"/>
      <c r="IP71" s="184"/>
      <c r="IQ71" s="184"/>
      <c r="IR71" s="184"/>
      <c r="IS71" s="184"/>
      <c r="IT71" s="184"/>
      <c r="IU71" s="184"/>
      <c r="IV71" s="184"/>
    </row>
    <row r="72" spans="1:256" s="130" customFormat="1" ht="12.75">
      <c r="A72" s="291"/>
      <c r="B72" s="19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330"/>
      <c r="S72" s="332"/>
      <c r="T72" s="337"/>
      <c r="U72" s="337"/>
      <c r="V72" s="296"/>
      <c r="W72" s="184"/>
      <c r="X72" s="344"/>
      <c r="Y72" s="299"/>
      <c r="Z72" s="299"/>
      <c r="AA72" s="299"/>
      <c r="AB72" s="184"/>
      <c r="AC72" s="299"/>
      <c r="AD72" s="299"/>
      <c r="AE72" s="299"/>
      <c r="AF72" s="299"/>
      <c r="AG72" s="299"/>
      <c r="AH72" s="299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299"/>
      <c r="BR72" s="299"/>
      <c r="BS72" s="299"/>
      <c r="BT72" s="299"/>
      <c r="BU72" s="184"/>
      <c r="BV72" s="299"/>
      <c r="BW72" s="299"/>
      <c r="BX72" s="299"/>
      <c r="BY72" s="299"/>
      <c r="BZ72" s="299"/>
      <c r="CA72" s="299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299"/>
      <c r="DK72" s="299"/>
      <c r="DL72" s="299"/>
      <c r="DM72" s="299"/>
      <c r="DN72" s="184"/>
      <c r="DO72" s="184"/>
      <c r="DP72" s="184"/>
      <c r="DQ72" s="299"/>
      <c r="DR72" s="299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315"/>
      <c r="FC72" s="184"/>
      <c r="FD72" s="316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  <row r="73" spans="1:256" s="130" customFormat="1" ht="12.75">
      <c r="A73" s="291"/>
      <c r="B73" s="19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330"/>
      <c r="S73" s="332"/>
      <c r="T73" s="337"/>
      <c r="U73" s="337"/>
      <c r="V73" s="296"/>
      <c r="W73" s="184"/>
      <c r="X73" s="344"/>
      <c r="Y73" s="299"/>
      <c r="Z73" s="299"/>
      <c r="AA73" s="299"/>
      <c r="AB73" s="184"/>
      <c r="AC73" s="299"/>
      <c r="AD73" s="299"/>
      <c r="AE73" s="299"/>
      <c r="AF73" s="299"/>
      <c r="AG73" s="299"/>
      <c r="AH73" s="299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299"/>
      <c r="BR73" s="299"/>
      <c r="BS73" s="299"/>
      <c r="BT73" s="299"/>
      <c r="BU73" s="184"/>
      <c r="BV73" s="299"/>
      <c r="BW73" s="299"/>
      <c r="BX73" s="299"/>
      <c r="BY73" s="299"/>
      <c r="BZ73" s="299"/>
      <c r="CA73" s="299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299"/>
      <c r="DK73" s="299"/>
      <c r="DL73" s="299"/>
      <c r="DM73" s="299"/>
      <c r="DN73" s="184"/>
      <c r="DO73" s="184"/>
      <c r="DP73" s="184"/>
      <c r="DQ73" s="299"/>
      <c r="DR73" s="299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315"/>
      <c r="FC73" s="184"/>
      <c r="FD73" s="316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  <c r="IO73" s="184"/>
      <c r="IP73" s="184"/>
      <c r="IQ73" s="184"/>
      <c r="IR73" s="184"/>
      <c r="IS73" s="184"/>
      <c r="IT73" s="184"/>
      <c r="IU73" s="184"/>
      <c r="IV73" s="184"/>
    </row>
    <row r="74" spans="1:256" s="130" customFormat="1" ht="12.75">
      <c r="A74" s="267"/>
      <c r="B74" s="19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330"/>
      <c r="S74" s="332"/>
      <c r="T74" s="337"/>
      <c r="U74" s="337"/>
      <c r="V74" s="296"/>
      <c r="W74" s="184"/>
      <c r="X74" s="344"/>
      <c r="Y74" s="299"/>
      <c r="Z74" s="299"/>
      <c r="AA74" s="299"/>
      <c r="AB74" s="184"/>
      <c r="AC74" s="299"/>
      <c r="AD74" s="299"/>
      <c r="AE74" s="299"/>
      <c r="AF74" s="299"/>
      <c r="AG74" s="299"/>
      <c r="AH74" s="299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299"/>
      <c r="BU74" s="184"/>
      <c r="BV74" s="299"/>
      <c r="BW74" s="299"/>
      <c r="BX74" s="299"/>
      <c r="BY74" s="299"/>
      <c r="BZ74" s="299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299"/>
      <c r="DN74" s="184"/>
      <c r="DO74" s="184"/>
      <c r="DP74" s="299"/>
      <c r="DQ74" s="184"/>
      <c r="DR74" s="184"/>
      <c r="DS74" s="184"/>
      <c r="DT74" s="299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315"/>
      <c r="FC74" s="184"/>
      <c r="FD74" s="316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84"/>
      <c r="IH74" s="184"/>
      <c r="II74" s="184"/>
      <c r="IJ74" s="184"/>
      <c r="IK74" s="184"/>
      <c r="IL74" s="184"/>
      <c r="IM74" s="184"/>
      <c r="IN74" s="184"/>
      <c r="IO74" s="184"/>
      <c r="IP74" s="184"/>
      <c r="IQ74" s="184"/>
      <c r="IR74" s="184"/>
      <c r="IS74" s="184"/>
      <c r="IT74" s="184"/>
      <c r="IU74" s="184"/>
      <c r="IV74" s="184"/>
    </row>
    <row r="75" spans="1:256" s="130" customFormat="1" ht="12.75">
      <c r="A75" s="119"/>
      <c r="B75" s="169"/>
      <c r="C75" s="185">
        <f aca="true" t="shared" si="3" ref="C75:C91">COUNT(BQ75:DH75)</f>
        <v>0</v>
      </c>
      <c r="D75" s="186">
        <f aca="true" t="shared" si="4" ref="D75:D93">COUNTIF(X75:BO75,"T")</f>
        <v>0</v>
      </c>
      <c r="E75" s="105">
        <f aca="true" t="shared" si="5" ref="E75:E91">COUNTIF(BQ75:DH75,90)</f>
        <v>0</v>
      </c>
      <c r="F75" s="186">
        <f aca="true" t="shared" si="6" ref="F75:F91">COUNTIF(DJ75:FA75,"I")</f>
        <v>0</v>
      </c>
      <c r="G75" s="186">
        <f aca="true" t="shared" si="7" ref="G75:G91">COUNTIF(DJ75:FA75,"E")</f>
        <v>0</v>
      </c>
      <c r="H75" s="105">
        <f aca="true" t="shared" si="8" ref="H75:H93">COUNTIF(BQ75:DH75,"S")</f>
        <v>0</v>
      </c>
      <c r="I75" s="181">
        <f aca="true" t="shared" si="9" ref="I75:I91">SUM(BQ75:DH75)</f>
        <v>0</v>
      </c>
      <c r="J75" s="187"/>
      <c r="K75" s="187"/>
      <c r="L75" s="181">
        <f>K1</f>
        <v>0</v>
      </c>
      <c r="M75" s="181">
        <f aca="true" t="shared" si="10" ref="M75:M91">COUNTIF(X75:BO75,"C")+COUNTIF(X75:BO75,"T")</f>
        <v>0</v>
      </c>
      <c r="N75" s="181">
        <f>SUM(O75:Q75)</f>
        <v>0</v>
      </c>
      <c r="O75" s="181">
        <f aca="true" t="shared" si="11" ref="O75:O91">COUNTIF(X75:BM75,"DT")</f>
        <v>0</v>
      </c>
      <c r="P75" s="181">
        <f aca="true" t="shared" si="12" ref="P75:P91">COUNTIF(X75:BM75,"L")</f>
        <v>0</v>
      </c>
      <c r="Q75" s="181">
        <f aca="true" t="shared" si="13" ref="Q75:Q91">COUNTIF(X75:BM75,"S")</f>
        <v>0</v>
      </c>
      <c r="R75" s="155">
        <f aca="true" t="shared" si="14" ref="R75:R99">COUNTIF(FE75:GY75,1)</f>
        <v>0</v>
      </c>
      <c r="S75" s="156">
        <f aca="true" t="shared" si="15" ref="S75:S99">COUNTIF(FE75:GY75,2)</f>
        <v>0</v>
      </c>
      <c r="T75" s="338">
        <f aca="true" t="shared" si="16" ref="T75:T99">COUNTIF(FE75:GY75,"R")</f>
        <v>0</v>
      </c>
      <c r="U75" s="338">
        <f aca="true" t="shared" si="17" ref="U75:U99">S75+T75</f>
        <v>0</v>
      </c>
      <c r="V75" s="193">
        <f aca="true" t="shared" si="18" ref="V75:V98">HA75</f>
        <v>0</v>
      </c>
      <c r="W75" s="184"/>
      <c r="X75" s="348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315"/>
      <c r="FC75" s="184"/>
      <c r="FD75" s="316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  <c r="GW75" s="184"/>
      <c r="GX75" s="184"/>
      <c r="GY75" s="184"/>
      <c r="GZ75" s="184"/>
      <c r="HA75" s="184"/>
      <c r="HB75" s="184"/>
      <c r="HC75" s="184"/>
      <c r="HD75" s="184"/>
      <c r="HE75" s="184"/>
      <c r="HF75" s="184"/>
      <c r="HG75" s="184"/>
      <c r="HH75" s="184"/>
      <c r="HI75" s="184"/>
      <c r="HJ75" s="184"/>
      <c r="HK75" s="184"/>
      <c r="HL75" s="184"/>
      <c r="HM75" s="184"/>
      <c r="HN75" s="184"/>
      <c r="HO75" s="184"/>
      <c r="HP75" s="184"/>
      <c r="HQ75" s="184"/>
      <c r="HR75" s="184"/>
      <c r="HS75" s="184"/>
      <c r="HT75" s="184"/>
      <c r="HU75" s="184"/>
      <c r="HV75" s="184"/>
      <c r="HW75" s="184"/>
      <c r="HX75" s="184"/>
      <c r="HY75" s="184"/>
      <c r="HZ75" s="184"/>
      <c r="IA75" s="184"/>
      <c r="IB75" s="184"/>
      <c r="IC75" s="184"/>
      <c r="ID75" s="184"/>
      <c r="IE75" s="184"/>
      <c r="IF75" s="184"/>
      <c r="IG75" s="184"/>
      <c r="IH75" s="184"/>
      <c r="II75" s="184"/>
      <c r="IJ75" s="184"/>
      <c r="IK75" s="184"/>
      <c r="IL75" s="184"/>
      <c r="IM75" s="184"/>
      <c r="IN75" s="184"/>
      <c r="IO75" s="184"/>
      <c r="IP75" s="184"/>
      <c r="IQ75" s="184"/>
      <c r="IR75" s="184"/>
      <c r="IS75" s="184"/>
      <c r="IT75" s="184"/>
      <c r="IU75" s="184"/>
      <c r="IV75" s="184"/>
    </row>
    <row r="76" spans="1:256" ht="12.75">
      <c r="A76" s="119"/>
      <c r="B76" s="169"/>
      <c r="C76" s="185">
        <f t="shared" si="3"/>
        <v>0</v>
      </c>
      <c r="D76" s="186">
        <f t="shared" si="4"/>
        <v>0</v>
      </c>
      <c r="E76" s="105">
        <f t="shared" si="5"/>
        <v>0</v>
      </c>
      <c r="F76" s="186">
        <f t="shared" si="6"/>
        <v>0</v>
      </c>
      <c r="G76" s="186">
        <f t="shared" si="7"/>
        <v>0</v>
      </c>
      <c r="H76" s="105">
        <f t="shared" si="8"/>
        <v>0</v>
      </c>
      <c r="I76" s="181">
        <f t="shared" si="9"/>
        <v>0</v>
      </c>
      <c r="J76" s="187"/>
      <c r="K76" s="187"/>
      <c r="L76" s="181">
        <f>K1</f>
        <v>0</v>
      </c>
      <c r="M76" s="181">
        <f t="shared" si="10"/>
        <v>0</v>
      </c>
      <c r="N76" s="181">
        <f aca="true" t="shared" si="19" ref="N76:N87">SUM(O76:Q76)</f>
        <v>0</v>
      </c>
      <c r="O76" s="181">
        <f t="shared" si="11"/>
        <v>0</v>
      </c>
      <c r="P76" s="181">
        <f t="shared" si="12"/>
        <v>0</v>
      </c>
      <c r="Q76" s="181">
        <f t="shared" si="13"/>
        <v>0</v>
      </c>
      <c r="R76" s="155">
        <f t="shared" si="14"/>
        <v>0</v>
      </c>
      <c r="S76" s="156">
        <f t="shared" si="15"/>
        <v>0</v>
      </c>
      <c r="T76" s="338">
        <f t="shared" si="16"/>
        <v>0</v>
      </c>
      <c r="U76" s="338">
        <f t="shared" si="17"/>
        <v>0</v>
      </c>
      <c r="V76" s="193">
        <f t="shared" si="18"/>
        <v>0</v>
      </c>
      <c r="W76" s="184"/>
      <c r="X76" s="348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315"/>
      <c r="FC76" s="184"/>
      <c r="FD76" s="316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  <c r="GW76" s="184"/>
      <c r="GX76" s="184"/>
      <c r="GY76" s="189"/>
      <c r="GZ76" s="189"/>
      <c r="HA76" s="184"/>
      <c r="HB76" s="184"/>
      <c r="HC76" s="184"/>
      <c r="HD76" s="184"/>
      <c r="HE76" s="184"/>
      <c r="HF76" s="184"/>
      <c r="HG76" s="184"/>
      <c r="HH76" s="184"/>
      <c r="HI76" s="184"/>
      <c r="HJ76" s="184"/>
      <c r="HK76" s="184"/>
      <c r="HL76" s="184"/>
      <c r="HM76" s="184"/>
      <c r="HN76" s="184"/>
      <c r="HO76" s="184"/>
      <c r="HP76" s="184"/>
      <c r="HQ76" s="184"/>
      <c r="HR76" s="184"/>
      <c r="HS76" s="184"/>
      <c r="HT76" s="184"/>
      <c r="HU76" s="184"/>
      <c r="HV76" s="184"/>
      <c r="HW76" s="184"/>
      <c r="HX76" s="184"/>
      <c r="HY76" s="184"/>
      <c r="HZ76" s="184"/>
      <c r="IA76" s="184"/>
      <c r="IB76" s="184"/>
      <c r="IC76" s="184"/>
      <c r="ID76" s="184"/>
      <c r="IE76" s="184"/>
      <c r="IF76" s="184"/>
      <c r="IG76" s="184"/>
      <c r="IH76" s="184"/>
      <c r="II76" s="184"/>
      <c r="IJ76" s="184"/>
      <c r="IK76" s="184"/>
      <c r="IL76" s="184"/>
      <c r="IM76" s="184"/>
      <c r="IN76" s="184"/>
      <c r="IO76" s="184"/>
      <c r="IP76" s="184"/>
      <c r="IQ76" s="184"/>
      <c r="IR76" s="189"/>
      <c r="IS76" s="189"/>
      <c r="IT76" s="189"/>
      <c r="IU76" s="189"/>
      <c r="IV76" s="189"/>
    </row>
    <row r="77" spans="1:256" ht="13.5" customHeight="1">
      <c r="A77" s="119"/>
      <c r="B77" s="169"/>
      <c r="C77" s="185">
        <f t="shared" si="3"/>
        <v>0</v>
      </c>
      <c r="D77" s="186">
        <f t="shared" si="4"/>
        <v>0</v>
      </c>
      <c r="E77" s="105">
        <f t="shared" si="5"/>
        <v>0</v>
      </c>
      <c r="F77" s="186">
        <f t="shared" si="6"/>
        <v>0</v>
      </c>
      <c r="G77" s="186">
        <f t="shared" si="7"/>
        <v>0</v>
      </c>
      <c r="H77" s="105">
        <f t="shared" si="8"/>
        <v>0</v>
      </c>
      <c r="I77" s="181">
        <f t="shared" si="9"/>
        <v>0</v>
      </c>
      <c r="J77" s="187"/>
      <c r="K77" s="187"/>
      <c r="L77" s="181">
        <f>K1</f>
        <v>0</v>
      </c>
      <c r="M77" s="181">
        <f t="shared" si="10"/>
        <v>0</v>
      </c>
      <c r="N77" s="181">
        <f t="shared" si="19"/>
        <v>0</v>
      </c>
      <c r="O77" s="181">
        <f t="shared" si="11"/>
        <v>0</v>
      </c>
      <c r="P77" s="181">
        <f t="shared" si="12"/>
        <v>0</v>
      </c>
      <c r="Q77" s="181">
        <f t="shared" si="13"/>
        <v>0</v>
      </c>
      <c r="R77" s="155">
        <f t="shared" si="14"/>
        <v>0</v>
      </c>
      <c r="S77" s="156">
        <f t="shared" si="15"/>
        <v>0</v>
      </c>
      <c r="T77" s="338">
        <f t="shared" si="16"/>
        <v>0</v>
      </c>
      <c r="U77" s="338">
        <f t="shared" si="17"/>
        <v>0</v>
      </c>
      <c r="V77" s="193">
        <f t="shared" si="18"/>
        <v>0</v>
      </c>
      <c r="W77" s="184"/>
      <c r="X77" s="348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315"/>
      <c r="FC77" s="184"/>
      <c r="FD77" s="316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9"/>
      <c r="GZ77" s="189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9"/>
      <c r="IS77" s="189"/>
      <c r="IT77" s="189"/>
      <c r="IU77" s="189"/>
      <c r="IV77" s="189"/>
    </row>
    <row r="78" spans="1:256" ht="12.75">
      <c r="A78" s="119"/>
      <c r="B78" s="195"/>
      <c r="C78" s="185">
        <f t="shared" si="3"/>
        <v>0</v>
      </c>
      <c r="D78" s="186">
        <f t="shared" si="4"/>
        <v>0</v>
      </c>
      <c r="E78" s="105">
        <f t="shared" si="5"/>
        <v>0</v>
      </c>
      <c r="F78" s="186">
        <f t="shared" si="6"/>
        <v>0</v>
      </c>
      <c r="G78" s="186">
        <f t="shared" si="7"/>
        <v>0</v>
      </c>
      <c r="H78" s="105">
        <f t="shared" si="8"/>
        <v>0</v>
      </c>
      <c r="I78" s="181">
        <f t="shared" si="9"/>
        <v>0</v>
      </c>
      <c r="J78" s="187"/>
      <c r="K78" s="187"/>
      <c r="L78" s="181">
        <f>K1</f>
        <v>0</v>
      </c>
      <c r="M78" s="181">
        <f t="shared" si="10"/>
        <v>0</v>
      </c>
      <c r="N78" s="181">
        <f t="shared" si="19"/>
        <v>0</v>
      </c>
      <c r="O78" s="181">
        <f t="shared" si="11"/>
        <v>0</v>
      </c>
      <c r="P78" s="181">
        <f t="shared" si="12"/>
        <v>0</v>
      </c>
      <c r="Q78" s="181">
        <f t="shared" si="13"/>
        <v>0</v>
      </c>
      <c r="R78" s="155">
        <f t="shared" si="14"/>
        <v>0</v>
      </c>
      <c r="S78" s="156">
        <f t="shared" si="15"/>
        <v>0</v>
      </c>
      <c r="T78" s="338">
        <f t="shared" si="16"/>
        <v>0</v>
      </c>
      <c r="U78" s="338">
        <f t="shared" si="17"/>
        <v>0</v>
      </c>
      <c r="V78" s="193">
        <f t="shared" si="18"/>
        <v>0</v>
      </c>
      <c r="W78" s="184"/>
      <c r="X78" s="348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315"/>
      <c r="FC78" s="184"/>
      <c r="FD78" s="316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9"/>
      <c r="GZ78" s="189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  <c r="IO78" s="184"/>
      <c r="IP78" s="184"/>
      <c r="IQ78" s="184"/>
      <c r="IR78" s="189"/>
      <c r="IS78" s="189"/>
      <c r="IT78" s="189"/>
      <c r="IU78" s="189"/>
      <c r="IV78" s="189"/>
    </row>
    <row r="79" spans="1:256" ht="12.75">
      <c r="A79" s="119"/>
      <c r="B79" s="196"/>
      <c r="C79" s="185">
        <f t="shared" si="3"/>
        <v>0</v>
      </c>
      <c r="D79" s="186">
        <f t="shared" si="4"/>
        <v>0</v>
      </c>
      <c r="E79" s="105">
        <f t="shared" si="5"/>
        <v>0</v>
      </c>
      <c r="F79" s="186">
        <f t="shared" si="6"/>
        <v>0</v>
      </c>
      <c r="G79" s="186">
        <f t="shared" si="7"/>
        <v>0</v>
      </c>
      <c r="H79" s="105">
        <f t="shared" si="8"/>
        <v>0</v>
      </c>
      <c r="I79" s="181">
        <f t="shared" si="9"/>
        <v>0</v>
      </c>
      <c r="J79" s="187"/>
      <c r="K79" s="187"/>
      <c r="L79" s="181">
        <f>K1</f>
        <v>0</v>
      </c>
      <c r="M79" s="181">
        <f t="shared" si="10"/>
        <v>0</v>
      </c>
      <c r="N79" s="181">
        <f t="shared" si="19"/>
        <v>0</v>
      </c>
      <c r="O79" s="181">
        <f t="shared" si="11"/>
        <v>0</v>
      </c>
      <c r="P79" s="181">
        <f t="shared" si="12"/>
        <v>0</v>
      </c>
      <c r="Q79" s="181">
        <f t="shared" si="13"/>
        <v>0</v>
      </c>
      <c r="R79" s="155">
        <f t="shared" si="14"/>
        <v>0</v>
      </c>
      <c r="S79" s="156">
        <f t="shared" si="15"/>
        <v>0</v>
      </c>
      <c r="T79" s="338">
        <f t="shared" si="16"/>
        <v>0</v>
      </c>
      <c r="U79" s="338">
        <f t="shared" si="17"/>
        <v>0</v>
      </c>
      <c r="V79" s="193">
        <f t="shared" si="18"/>
        <v>0</v>
      </c>
      <c r="W79" s="184"/>
      <c r="X79" s="348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315"/>
      <c r="FC79" s="184"/>
      <c r="FD79" s="316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9"/>
      <c r="GZ79" s="189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  <c r="IO79" s="184"/>
      <c r="IP79" s="184"/>
      <c r="IQ79" s="184"/>
      <c r="IR79" s="189"/>
      <c r="IS79" s="189"/>
      <c r="IT79" s="189"/>
      <c r="IU79" s="189"/>
      <c r="IV79" s="189"/>
    </row>
    <row r="80" spans="1:256" ht="12.75">
      <c r="A80" s="119"/>
      <c r="B80" s="196"/>
      <c r="C80" s="185">
        <f t="shared" si="3"/>
        <v>0</v>
      </c>
      <c r="D80" s="186">
        <f t="shared" si="4"/>
        <v>0</v>
      </c>
      <c r="E80" s="105">
        <f t="shared" si="5"/>
        <v>0</v>
      </c>
      <c r="F80" s="186">
        <f t="shared" si="6"/>
        <v>0</v>
      </c>
      <c r="G80" s="186">
        <f t="shared" si="7"/>
        <v>0</v>
      </c>
      <c r="H80" s="105">
        <f t="shared" si="8"/>
        <v>0</v>
      </c>
      <c r="I80" s="181">
        <f t="shared" si="9"/>
        <v>0</v>
      </c>
      <c r="J80" s="187"/>
      <c r="K80" s="187"/>
      <c r="L80" s="181">
        <f>K1</f>
        <v>0</v>
      </c>
      <c r="M80" s="181">
        <f t="shared" si="10"/>
        <v>0</v>
      </c>
      <c r="N80" s="181">
        <f t="shared" si="19"/>
        <v>0</v>
      </c>
      <c r="O80" s="181">
        <f t="shared" si="11"/>
        <v>0</v>
      </c>
      <c r="P80" s="181">
        <f t="shared" si="12"/>
        <v>0</v>
      </c>
      <c r="Q80" s="181">
        <f t="shared" si="13"/>
        <v>0</v>
      </c>
      <c r="R80" s="155">
        <f t="shared" si="14"/>
        <v>0</v>
      </c>
      <c r="S80" s="156">
        <f t="shared" si="15"/>
        <v>0</v>
      </c>
      <c r="T80" s="338">
        <f t="shared" si="16"/>
        <v>0</v>
      </c>
      <c r="U80" s="338">
        <f t="shared" si="17"/>
        <v>0</v>
      </c>
      <c r="V80" s="193">
        <f t="shared" si="18"/>
        <v>0</v>
      </c>
      <c r="W80" s="184"/>
      <c r="X80" s="348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315"/>
      <c r="FC80" s="184"/>
      <c r="FD80" s="316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9"/>
      <c r="GZ80" s="189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  <c r="IO80" s="184"/>
      <c r="IP80" s="184"/>
      <c r="IQ80" s="184"/>
      <c r="IR80" s="189"/>
      <c r="IS80" s="189"/>
      <c r="IT80" s="189"/>
      <c r="IU80" s="189"/>
      <c r="IV80" s="189"/>
    </row>
    <row r="81" spans="1:256" ht="12.75">
      <c r="A81" s="119"/>
      <c r="B81" s="196"/>
      <c r="C81" s="185">
        <f t="shared" si="3"/>
        <v>0</v>
      </c>
      <c r="D81" s="186">
        <f t="shared" si="4"/>
        <v>0</v>
      </c>
      <c r="E81" s="105">
        <f t="shared" si="5"/>
        <v>0</v>
      </c>
      <c r="F81" s="186">
        <f t="shared" si="6"/>
        <v>0</v>
      </c>
      <c r="G81" s="186">
        <f t="shared" si="7"/>
        <v>0</v>
      </c>
      <c r="H81" s="105">
        <f t="shared" si="8"/>
        <v>0</v>
      </c>
      <c r="I81" s="181">
        <f t="shared" si="9"/>
        <v>0</v>
      </c>
      <c r="J81" s="187"/>
      <c r="K81" s="187"/>
      <c r="L81" s="181">
        <f>K1</f>
        <v>0</v>
      </c>
      <c r="M81" s="181">
        <f t="shared" si="10"/>
        <v>0</v>
      </c>
      <c r="N81" s="181">
        <f>SUM(O81:Q81)</f>
        <v>0</v>
      </c>
      <c r="O81" s="181">
        <f t="shared" si="11"/>
        <v>0</v>
      </c>
      <c r="P81" s="181">
        <f t="shared" si="12"/>
        <v>0</v>
      </c>
      <c r="Q81" s="181">
        <f t="shared" si="13"/>
        <v>0</v>
      </c>
      <c r="R81" s="155">
        <f t="shared" si="14"/>
        <v>0</v>
      </c>
      <c r="S81" s="156">
        <f t="shared" si="15"/>
        <v>0</v>
      </c>
      <c r="T81" s="338">
        <f t="shared" si="16"/>
        <v>0</v>
      </c>
      <c r="U81" s="338">
        <f t="shared" si="17"/>
        <v>0</v>
      </c>
      <c r="V81" s="193">
        <f t="shared" si="18"/>
        <v>0</v>
      </c>
      <c r="W81" s="184"/>
      <c r="X81" s="348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315"/>
      <c r="FC81" s="184"/>
      <c r="FD81" s="316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9"/>
      <c r="GZ81" s="189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  <c r="IO81" s="184"/>
      <c r="IP81" s="184"/>
      <c r="IQ81" s="184"/>
      <c r="IR81" s="189"/>
      <c r="IS81" s="189"/>
      <c r="IT81" s="189"/>
      <c r="IU81" s="189"/>
      <c r="IV81" s="189"/>
    </row>
    <row r="82" spans="1:256" ht="12.75">
      <c r="A82" s="119"/>
      <c r="B82" s="196"/>
      <c r="C82" s="185">
        <f t="shared" si="3"/>
        <v>0</v>
      </c>
      <c r="D82" s="186">
        <f t="shared" si="4"/>
        <v>0</v>
      </c>
      <c r="E82" s="105">
        <f t="shared" si="5"/>
        <v>0</v>
      </c>
      <c r="F82" s="186">
        <f t="shared" si="6"/>
        <v>0</v>
      </c>
      <c r="G82" s="186">
        <f t="shared" si="7"/>
        <v>0</v>
      </c>
      <c r="H82" s="105">
        <f t="shared" si="8"/>
        <v>0</v>
      </c>
      <c r="I82" s="181">
        <f t="shared" si="9"/>
        <v>0</v>
      </c>
      <c r="J82" s="187"/>
      <c r="K82" s="187"/>
      <c r="L82" s="181">
        <f>K1</f>
        <v>0</v>
      </c>
      <c r="M82" s="181">
        <f t="shared" si="10"/>
        <v>0</v>
      </c>
      <c r="N82" s="181">
        <f t="shared" si="19"/>
        <v>0</v>
      </c>
      <c r="O82" s="181">
        <f t="shared" si="11"/>
        <v>0</v>
      </c>
      <c r="P82" s="181">
        <f t="shared" si="12"/>
        <v>0</v>
      </c>
      <c r="Q82" s="181">
        <f t="shared" si="13"/>
        <v>0</v>
      </c>
      <c r="R82" s="155">
        <f t="shared" si="14"/>
        <v>0</v>
      </c>
      <c r="S82" s="156">
        <f t="shared" si="15"/>
        <v>0</v>
      </c>
      <c r="T82" s="338">
        <f t="shared" si="16"/>
        <v>0</v>
      </c>
      <c r="U82" s="338">
        <f t="shared" si="17"/>
        <v>0</v>
      </c>
      <c r="V82" s="193">
        <f t="shared" si="18"/>
        <v>0</v>
      </c>
      <c r="W82" s="184"/>
      <c r="X82" s="348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315"/>
      <c r="FC82" s="184"/>
      <c r="FD82" s="316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9"/>
      <c r="GZ82" s="189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9"/>
      <c r="IS82" s="189"/>
      <c r="IT82" s="189"/>
      <c r="IU82" s="189"/>
      <c r="IV82" s="189"/>
    </row>
    <row r="83" spans="1:256" ht="12.75">
      <c r="A83" s="119"/>
      <c r="B83" s="196"/>
      <c r="C83" s="185">
        <f t="shared" si="3"/>
        <v>0</v>
      </c>
      <c r="D83" s="186">
        <f t="shared" si="4"/>
        <v>0</v>
      </c>
      <c r="E83" s="105">
        <f t="shared" si="5"/>
        <v>0</v>
      </c>
      <c r="F83" s="186">
        <f t="shared" si="6"/>
        <v>0</v>
      </c>
      <c r="G83" s="186">
        <f t="shared" si="7"/>
        <v>0</v>
      </c>
      <c r="H83" s="105">
        <f t="shared" si="8"/>
        <v>0</v>
      </c>
      <c r="I83" s="181">
        <f t="shared" si="9"/>
        <v>0</v>
      </c>
      <c r="J83" s="187"/>
      <c r="K83" s="187"/>
      <c r="L83" s="181">
        <f>K1</f>
        <v>0</v>
      </c>
      <c r="M83" s="181">
        <f t="shared" si="10"/>
        <v>0</v>
      </c>
      <c r="N83" s="181">
        <f t="shared" si="19"/>
        <v>0</v>
      </c>
      <c r="O83" s="181">
        <f t="shared" si="11"/>
        <v>0</v>
      </c>
      <c r="P83" s="181">
        <f t="shared" si="12"/>
        <v>0</v>
      </c>
      <c r="Q83" s="181">
        <f t="shared" si="13"/>
        <v>0</v>
      </c>
      <c r="R83" s="155">
        <f t="shared" si="14"/>
        <v>0</v>
      </c>
      <c r="S83" s="156">
        <f t="shared" si="15"/>
        <v>0</v>
      </c>
      <c r="T83" s="338">
        <f t="shared" si="16"/>
        <v>0</v>
      </c>
      <c r="U83" s="338">
        <f t="shared" si="17"/>
        <v>0</v>
      </c>
      <c r="V83" s="193">
        <f t="shared" si="18"/>
        <v>0</v>
      </c>
      <c r="W83" s="184"/>
      <c r="X83" s="348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315"/>
      <c r="FC83" s="184"/>
      <c r="FD83" s="316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  <c r="GW83" s="184"/>
      <c r="GX83" s="184"/>
      <c r="GY83" s="189"/>
      <c r="GZ83" s="189"/>
      <c r="HA83" s="184"/>
      <c r="HB83" s="184"/>
      <c r="HC83" s="184"/>
      <c r="HD83" s="184"/>
      <c r="HE83" s="184"/>
      <c r="HF83" s="184"/>
      <c r="HG83" s="184"/>
      <c r="HH83" s="184"/>
      <c r="HI83" s="184"/>
      <c r="HJ83" s="184"/>
      <c r="HK83" s="184"/>
      <c r="HL83" s="184"/>
      <c r="HM83" s="184"/>
      <c r="HN83" s="184"/>
      <c r="HO83" s="184"/>
      <c r="HP83" s="184"/>
      <c r="HQ83" s="184"/>
      <c r="HR83" s="184"/>
      <c r="HS83" s="184"/>
      <c r="HT83" s="184"/>
      <c r="HU83" s="184"/>
      <c r="HV83" s="184"/>
      <c r="HW83" s="184"/>
      <c r="HX83" s="184"/>
      <c r="HY83" s="184"/>
      <c r="HZ83" s="184"/>
      <c r="IA83" s="184"/>
      <c r="IB83" s="184"/>
      <c r="IC83" s="184"/>
      <c r="ID83" s="184"/>
      <c r="IE83" s="184"/>
      <c r="IF83" s="184"/>
      <c r="IG83" s="184"/>
      <c r="IH83" s="184"/>
      <c r="II83" s="184"/>
      <c r="IJ83" s="184"/>
      <c r="IK83" s="184"/>
      <c r="IL83" s="184"/>
      <c r="IM83" s="184"/>
      <c r="IN83" s="184"/>
      <c r="IO83" s="184"/>
      <c r="IP83" s="184"/>
      <c r="IQ83" s="184"/>
      <c r="IR83" s="189"/>
      <c r="IS83" s="189"/>
      <c r="IT83" s="189"/>
      <c r="IU83" s="189"/>
      <c r="IV83" s="189"/>
    </row>
    <row r="84" spans="1:256" ht="12.75" customHeight="1">
      <c r="A84" s="119"/>
      <c r="B84" s="196"/>
      <c r="C84" s="185">
        <f t="shared" si="3"/>
        <v>0</v>
      </c>
      <c r="D84" s="186">
        <f t="shared" si="4"/>
        <v>0</v>
      </c>
      <c r="E84" s="105">
        <f t="shared" si="5"/>
        <v>0</v>
      </c>
      <c r="F84" s="186">
        <f t="shared" si="6"/>
        <v>0</v>
      </c>
      <c r="G84" s="186">
        <f t="shared" si="7"/>
        <v>0</v>
      </c>
      <c r="H84" s="105">
        <f t="shared" si="8"/>
        <v>0</v>
      </c>
      <c r="I84" s="181">
        <f t="shared" si="9"/>
        <v>0</v>
      </c>
      <c r="J84" s="187"/>
      <c r="K84" s="187"/>
      <c r="L84" s="181">
        <f>K1</f>
        <v>0</v>
      </c>
      <c r="M84" s="181">
        <f t="shared" si="10"/>
        <v>0</v>
      </c>
      <c r="N84" s="181">
        <f t="shared" si="19"/>
        <v>0</v>
      </c>
      <c r="O84" s="181">
        <f t="shared" si="11"/>
        <v>0</v>
      </c>
      <c r="P84" s="181">
        <f t="shared" si="12"/>
        <v>0</v>
      </c>
      <c r="Q84" s="181">
        <f t="shared" si="13"/>
        <v>0</v>
      </c>
      <c r="R84" s="155">
        <f t="shared" si="14"/>
        <v>0</v>
      </c>
      <c r="S84" s="156">
        <f t="shared" si="15"/>
        <v>0</v>
      </c>
      <c r="T84" s="338">
        <f t="shared" si="16"/>
        <v>0</v>
      </c>
      <c r="U84" s="338">
        <f t="shared" si="17"/>
        <v>0</v>
      </c>
      <c r="V84" s="193">
        <f t="shared" si="18"/>
        <v>0</v>
      </c>
      <c r="W84" s="184"/>
      <c r="X84" s="348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315"/>
      <c r="FC84" s="184"/>
      <c r="FD84" s="316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4"/>
      <c r="GB84" s="184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84"/>
      <c r="GQ84" s="184"/>
      <c r="GR84" s="184"/>
      <c r="GS84" s="184"/>
      <c r="GT84" s="184"/>
      <c r="GU84" s="184"/>
      <c r="GV84" s="184"/>
      <c r="GW84" s="184"/>
      <c r="GX84" s="184"/>
      <c r="GY84" s="189"/>
      <c r="GZ84" s="189"/>
      <c r="HA84" s="184"/>
      <c r="HB84" s="184"/>
      <c r="HC84" s="184"/>
      <c r="HD84" s="184"/>
      <c r="HE84" s="184"/>
      <c r="HF84" s="184"/>
      <c r="HG84" s="184"/>
      <c r="HH84" s="184"/>
      <c r="HI84" s="184"/>
      <c r="HJ84" s="184"/>
      <c r="HK84" s="184"/>
      <c r="HL84" s="184"/>
      <c r="HM84" s="184"/>
      <c r="HN84" s="184"/>
      <c r="HO84" s="184"/>
      <c r="HP84" s="184"/>
      <c r="HQ84" s="184"/>
      <c r="HR84" s="184"/>
      <c r="HS84" s="184"/>
      <c r="HT84" s="184"/>
      <c r="HU84" s="184"/>
      <c r="HV84" s="184"/>
      <c r="HW84" s="184"/>
      <c r="HX84" s="184"/>
      <c r="HY84" s="184"/>
      <c r="HZ84" s="184"/>
      <c r="IA84" s="184"/>
      <c r="IB84" s="184"/>
      <c r="IC84" s="184"/>
      <c r="ID84" s="184"/>
      <c r="IE84" s="184"/>
      <c r="IF84" s="184"/>
      <c r="IG84" s="184"/>
      <c r="IH84" s="184"/>
      <c r="II84" s="184"/>
      <c r="IJ84" s="184"/>
      <c r="IK84" s="184"/>
      <c r="IL84" s="184"/>
      <c r="IM84" s="184"/>
      <c r="IN84" s="184"/>
      <c r="IO84" s="184"/>
      <c r="IP84" s="184"/>
      <c r="IQ84" s="184"/>
      <c r="IR84" s="189"/>
      <c r="IS84" s="189"/>
      <c r="IT84" s="189"/>
      <c r="IU84" s="189"/>
      <c r="IV84" s="189"/>
    </row>
    <row r="85" spans="1:256" ht="12.75">
      <c r="A85" s="119"/>
      <c r="B85" s="196"/>
      <c r="C85" s="185">
        <f t="shared" si="3"/>
        <v>0</v>
      </c>
      <c r="D85" s="186">
        <f t="shared" si="4"/>
        <v>0</v>
      </c>
      <c r="E85" s="105">
        <f t="shared" si="5"/>
        <v>0</v>
      </c>
      <c r="F85" s="186">
        <f t="shared" si="6"/>
        <v>0</v>
      </c>
      <c r="G85" s="186">
        <f t="shared" si="7"/>
        <v>0</v>
      </c>
      <c r="H85" s="105">
        <f t="shared" si="8"/>
        <v>0</v>
      </c>
      <c r="I85" s="181">
        <f t="shared" si="9"/>
        <v>0</v>
      </c>
      <c r="J85" s="187"/>
      <c r="K85" s="187"/>
      <c r="L85" s="181">
        <f>K1</f>
        <v>0</v>
      </c>
      <c r="M85" s="181">
        <f t="shared" si="10"/>
        <v>0</v>
      </c>
      <c r="N85" s="181">
        <f t="shared" si="19"/>
        <v>0</v>
      </c>
      <c r="O85" s="181">
        <f t="shared" si="11"/>
        <v>0</v>
      </c>
      <c r="P85" s="181">
        <f t="shared" si="12"/>
        <v>0</v>
      </c>
      <c r="Q85" s="181">
        <f t="shared" si="13"/>
        <v>0</v>
      </c>
      <c r="R85" s="155">
        <f t="shared" si="14"/>
        <v>0</v>
      </c>
      <c r="S85" s="156">
        <f t="shared" si="15"/>
        <v>0</v>
      </c>
      <c r="T85" s="338">
        <f t="shared" si="16"/>
        <v>0</v>
      </c>
      <c r="U85" s="338">
        <f t="shared" si="17"/>
        <v>0</v>
      </c>
      <c r="V85" s="193">
        <f t="shared" si="18"/>
        <v>0</v>
      </c>
      <c r="W85" s="184"/>
      <c r="X85" s="348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315"/>
      <c r="FC85" s="184"/>
      <c r="FD85" s="316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9"/>
      <c r="GZ85" s="189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  <c r="IO85" s="184"/>
      <c r="IP85" s="184"/>
      <c r="IQ85" s="184"/>
      <c r="IR85" s="189"/>
      <c r="IS85" s="189"/>
      <c r="IT85" s="189"/>
      <c r="IU85" s="189"/>
      <c r="IV85" s="189"/>
    </row>
    <row r="86" spans="1:256" ht="12.75">
      <c r="A86" s="119"/>
      <c r="B86" s="196"/>
      <c r="C86" s="185">
        <f t="shared" si="3"/>
        <v>0</v>
      </c>
      <c r="D86" s="186">
        <f t="shared" si="4"/>
        <v>0</v>
      </c>
      <c r="E86" s="105">
        <f t="shared" si="5"/>
        <v>0</v>
      </c>
      <c r="F86" s="186">
        <f t="shared" si="6"/>
        <v>0</v>
      </c>
      <c r="G86" s="186">
        <f t="shared" si="7"/>
        <v>0</v>
      </c>
      <c r="H86" s="105">
        <f t="shared" si="8"/>
        <v>0</v>
      </c>
      <c r="I86" s="181">
        <f t="shared" si="9"/>
        <v>0</v>
      </c>
      <c r="J86" s="187"/>
      <c r="K86" s="187"/>
      <c r="L86" s="181">
        <f>K1</f>
        <v>0</v>
      </c>
      <c r="M86" s="181">
        <f t="shared" si="10"/>
        <v>0</v>
      </c>
      <c r="N86" s="181">
        <f t="shared" si="19"/>
        <v>0</v>
      </c>
      <c r="O86" s="181">
        <f t="shared" si="11"/>
        <v>0</v>
      </c>
      <c r="P86" s="181">
        <f t="shared" si="12"/>
        <v>0</v>
      </c>
      <c r="Q86" s="181">
        <f t="shared" si="13"/>
        <v>0</v>
      </c>
      <c r="R86" s="155">
        <f t="shared" si="14"/>
        <v>0</v>
      </c>
      <c r="S86" s="156">
        <f t="shared" si="15"/>
        <v>0</v>
      </c>
      <c r="T86" s="338">
        <f t="shared" si="16"/>
        <v>0</v>
      </c>
      <c r="U86" s="338">
        <f t="shared" si="17"/>
        <v>0</v>
      </c>
      <c r="V86" s="193">
        <f t="shared" si="18"/>
        <v>0</v>
      </c>
      <c r="W86" s="184"/>
      <c r="X86" s="348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315"/>
      <c r="FC86" s="184"/>
      <c r="FD86" s="316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9"/>
      <c r="GZ86" s="189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184"/>
      <c r="IQ86" s="184"/>
      <c r="IR86" s="189"/>
      <c r="IS86" s="189"/>
      <c r="IT86" s="189"/>
      <c r="IU86" s="189"/>
      <c r="IV86" s="189"/>
    </row>
    <row r="87" spans="1:256" ht="12.75">
      <c r="A87" s="119"/>
      <c r="B87" s="196"/>
      <c r="C87" s="185">
        <f t="shared" si="3"/>
        <v>0</v>
      </c>
      <c r="D87" s="186">
        <f t="shared" si="4"/>
        <v>0</v>
      </c>
      <c r="E87" s="105">
        <f t="shared" si="5"/>
        <v>0</v>
      </c>
      <c r="F87" s="186">
        <f t="shared" si="6"/>
        <v>0</v>
      </c>
      <c r="G87" s="186">
        <f t="shared" si="7"/>
        <v>0</v>
      </c>
      <c r="H87" s="105">
        <f t="shared" si="8"/>
        <v>0</v>
      </c>
      <c r="I87" s="181">
        <f t="shared" si="9"/>
        <v>0</v>
      </c>
      <c r="J87" s="187"/>
      <c r="K87" s="187"/>
      <c r="L87" s="181">
        <f>K1</f>
        <v>0</v>
      </c>
      <c r="M87" s="181">
        <f t="shared" si="10"/>
        <v>0</v>
      </c>
      <c r="N87" s="181">
        <f t="shared" si="19"/>
        <v>0</v>
      </c>
      <c r="O87" s="181">
        <f t="shared" si="11"/>
        <v>0</v>
      </c>
      <c r="P87" s="181">
        <f t="shared" si="12"/>
        <v>0</v>
      </c>
      <c r="Q87" s="181">
        <f t="shared" si="13"/>
        <v>0</v>
      </c>
      <c r="R87" s="155">
        <f t="shared" si="14"/>
        <v>0</v>
      </c>
      <c r="S87" s="156">
        <f t="shared" si="15"/>
        <v>0</v>
      </c>
      <c r="T87" s="338">
        <f t="shared" si="16"/>
        <v>0</v>
      </c>
      <c r="U87" s="338">
        <f t="shared" si="17"/>
        <v>0</v>
      </c>
      <c r="V87" s="193">
        <f t="shared" si="18"/>
        <v>0</v>
      </c>
      <c r="W87" s="184"/>
      <c r="X87" s="348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315"/>
      <c r="FC87" s="184"/>
      <c r="FD87" s="316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  <c r="GF87" s="184"/>
      <c r="GG87" s="184"/>
      <c r="GH87" s="184"/>
      <c r="GI87" s="184"/>
      <c r="GJ87" s="184"/>
      <c r="GK87" s="184"/>
      <c r="GL87" s="184"/>
      <c r="GM87" s="184"/>
      <c r="GN87" s="184"/>
      <c r="GO87" s="184"/>
      <c r="GP87" s="184"/>
      <c r="GQ87" s="184"/>
      <c r="GR87" s="184"/>
      <c r="GS87" s="184"/>
      <c r="GT87" s="184"/>
      <c r="GU87" s="184"/>
      <c r="GV87" s="184"/>
      <c r="GW87" s="184"/>
      <c r="GX87" s="184"/>
      <c r="GY87" s="189"/>
      <c r="GZ87" s="189"/>
      <c r="HA87" s="184"/>
      <c r="HB87" s="184"/>
      <c r="HC87" s="184"/>
      <c r="HD87" s="184"/>
      <c r="HE87" s="184"/>
      <c r="HF87" s="184"/>
      <c r="HG87" s="184"/>
      <c r="HH87" s="184"/>
      <c r="HI87" s="184"/>
      <c r="HJ87" s="184"/>
      <c r="HK87" s="184"/>
      <c r="HL87" s="184"/>
      <c r="HM87" s="184"/>
      <c r="HN87" s="184"/>
      <c r="HO87" s="184"/>
      <c r="HP87" s="184"/>
      <c r="HQ87" s="184"/>
      <c r="HR87" s="184"/>
      <c r="HS87" s="184"/>
      <c r="HT87" s="184"/>
      <c r="HU87" s="184"/>
      <c r="HV87" s="184"/>
      <c r="HW87" s="184"/>
      <c r="HX87" s="184"/>
      <c r="HY87" s="184"/>
      <c r="HZ87" s="184"/>
      <c r="IA87" s="184"/>
      <c r="IB87" s="184"/>
      <c r="IC87" s="184"/>
      <c r="ID87" s="184"/>
      <c r="IE87" s="184"/>
      <c r="IF87" s="184"/>
      <c r="IG87" s="184"/>
      <c r="IH87" s="184"/>
      <c r="II87" s="184"/>
      <c r="IJ87" s="184"/>
      <c r="IK87" s="184"/>
      <c r="IL87" s="184"/>
      <c r="IM87" s="184"/>
      <c r="IN87" s="184"/>
      <c r="IO87" s="184"/>
      <c r="IP87" s="184"/>
      <c r="IQ87" s="184"/>
      <c r="IR87" s="189"/>
      <c r="IS87" s="189"/>
      <c r="IT87" s="189"/>
      <c r="IU87" s="189"/>
      <c r="IV87" s="189"/>
    </row>
    <row r="88" spans="1:256" ht="12.75">
      <c r="A88" s="119"/>
      <c r="B88" s="196"/>
      <c r="C88" s="185">
        <f t="shared" si="3"/>
        <v>0</v>
      </c>
      <c r="D88" s="186">
        <f t="shared" si="4"/>
        <v>0</v>
      </c>
      <c r="E88" s="105">
        <f t="shared" si="5"/>
        <v>0</v>
      </c>
      <c r="F88" s="186">
        <f t="shared" si="6"/>
        <v>0</v>
      </c>
      <c r="G88" s="186">
        <f t="shared" si="7"/>
        <v>0</v>
      </c>
      <c r="H88" s="105">
        <f t="shared" si="8"/>
        <v>0</v>
      </c>
      <c r="I88" s="181">
        <f t="shared" si="9"/>
        <v>0</v>
      </c>
      <c r="J88" s="187"/>
      <c r="K88" s="187"/>
      <c r="L88" s="181">
        <f>K1</f>
        <v>0</v>
      </c>
      <c r="M88" s="181">
        <f t="shared" si="10"/>
        <v>0</v>
      </c>
      <c r="N88" s="181">
        <f>SUM(O88:Q88)</f>
        <v>0</v>
      </c>
      <c r="O88" s="181">
        <f t="shared" si="11"/>
        <v>0</v>
      </c>
      <c r="P88" s="181">
        <f t="shared" si="12"/>
        <v>0</v>
      </c>
      <c r="Q88" s="181">
        <f t="shared" si="13"/>
        <v>0</v>
      </c>
      <c r="R88" s="155">
        <f t="shared" si="14"/>
        <v>0</v>
      </c>
      <c r="S88" s="156">
        <f t="shared" si="15"/>
        <v>0</v>
      </c>
      <c r="T88" s="338">
        <f t="shared" si="16"/>
        <v>0</v>
      </c>
      <c r="U88" s="338">
        <f t="shared" si="17"/>
        <v>0</v>
      </c>
      <c r="V88" s="193">
        <f t="shared" si="18"/>
        <v>0</v>
      </c>
      <c r="W88" s="184"/>
      <c r="X88" s="348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315"/>
      <c r="FC88" s="184"/>
      <c r="FD88" s="316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  <c r="FQ88" s="184"/>
      <c r="FR88" s="184"/>
      <c r="FS88" s="184"/>
      <c r="FT88" s="184"/>
      <c r="FU88" s="184"/>
      <c r="FV88" s="184"/>
      <c r="FW88" s="184"/>
      <c r="FX88" s="184"/>
      <c r="FY88" s="184"/>
      <c r="FZ88" s="184"/>
      <c r="GA88" s="184"/>
      <c r="GB88" s="184"/>
      <c r="GC88" s="184"/>
      <c r="GD88" s="184"/>
      <c r="GE88" s="184"/>
      <c r="GF88" s="184"/>
      <c r="GG88" s="184"/>
      <c r="GH88" s="184"/>
      <c r="GI88" s="184"/>
      <c r="GJ88" s="184"/>
      <c r="GK88" s="184"/>
      <c r="GL88" s="184"/>
      <c r="GM88" s="184"/>
      <c r="GN88" s="184"/>
      <c r="GO88" s="184"/>
      <c r="GP88" s="184"/>
      <c r="GQ88" s="184"/>
      <c r="GR88" s="184"/>
      <c r="GS88" s="184"/>
      <c r="GT88" s="184"/>
      <c r="GU88" s="184"/>
      <c r="GV88" s="184"/>
      <c r="GW88" s="184"/>
      <c r="GX88" s="184"/>
      <c r="GY88" s="189"/>
      <c r="GZ88" s="189"/>
      <c r="HA88" s="184"/>
      <c r="HB88" s="184"/>
      <c r="HC88" s="184"/>
      <c r="HD88" s="184"/>
      <c r="HE88" s="184"/>
      <c r="HF88" s="184"/>
      <c r="HG88" s="184"/>
      <c r="HH88" s="184"/>
      <c r="HI88" s="184"/>
      <c r="HJ88" s="184"/>
      <c r="HK88" s="184"/>
      <c r="HL88" s="184"/>
      <c r="HM88" s="184"/>
      <c r="HN88" s="184"/>
      <c r="HO88" s="184"/>
      <c r="HP88" s="184"/>
      <c r="HQ88" s="184"/>
      <c r="HR88" s="184"/>
      <c r="HS88" s="184"/>
      <c r="HT88" s="184"/>
      <c r="HU88" s="184"/>
      <c r="HV88" s="184"/>
      <c r="HW88" s="184"/>
      <c r="HX88" s="184"/>
      <c r="HY88" s="184"/>
      <c r="HZ88" s="184"/>
      <c r="IA88" s="184"/>
      <c r="IB88" s="184"/>
      <c r="IC88" s="184"/>
      <c r="ID88" s="184"/>
      <c r="IE88" s="184"/>
      <c r="IF88" s="184"/>
      <c r="IG88" s="184"/>
      <c r="IH88" s="184"/>
      <c r="II88" s="184"/>
      <c r="IJ88" s="184"/>
      <c r="IK88" s="184"/>
      <c r="IL88" s="184"/>
      <c r="IM88" s="184"/>
      <c r="IN88" s="184"/>
      <c r="IO88" s="184"/>
      <c r="IP88" s="184"/>
      <c r="IQ88" s="184"/>
      <c r="IR88" s="189"/>
      <c r="IS88" s="189"/>
      <c r="IT88" s="189"/>
      <c r="IU88" s="189"/>
      <c r="IV88" s="189"/>
    </row>
    <row r="89" spans="1:256" ht="12.75">
      <c r="A89" s="119"/>
      <c r="B89" s="196"/>
      <c r="C89" s="185">
        <f t="shared" si="3"/>
        <v>0</v>
      </c>
      <c r="D89" s="186">
        <f t="shared" si="4"/>
        <v>0</v>
      </c>
      <c r="E89" s="105">
        <f t="shared" si="5"/>
        <v>0</v>
      </c>
      <c r="F89" s="186">
        <f t="shared" si="6"/>
        <v>0</v>
      </c>
      <c r="G89" s="186">
        <f t="shared" si="7"/>
        <v>0</v>
      </c>
      <c r="H89" s="105">
        <f t="shared" si="8"/>
        <v>0</v>
      </c>
      <c r="I89" s="181">
        <f t="shared" si="9"/>
        <v>0</v>
      </c>
      <c r="J89" s="187"/>
      <c r="K89" s="187"/>
      <c r="L89" s="181">
        <f>K1</f>
        <v>0</v>
      </c>
      <c r="M89" s="181">
        <f t="shared" si="10"/>
        <v>0</v>
      </c>
      <c r="N89" s="181">
        <f>SUM(O89:Q89)</f>
        <v>0</v>
      </c>
      <c r="O89" s="181">
        <f t="shared" si="11"/>
        <v>0</v>
      </c>
      <c r="P89" s="181">
        <f t="shared" si="12"/>
        <v>0</v>
      </c>
      <c r="Q89" s="181">
        <f t="shared" si="13"/>
        <v>0</v>
      </c>
      <c r="R89" s="155">
        <f t="shared" si="14"/>
        <v>0</v>
      </c>
      <c r="S89" s="156">
        <f t="shared" si="15"/>
        <v>0</v>
      </c>
      <c r="T89" s="338">
        <f t="shared" si="16"/>
        <v>0</v>
      </c>
      <c r="U89" s="338">
        <f t="shared" si="17"/>
        <v>0</v>
      </c>
      <c r="V89" s="193">
        <f t="shared" si="18"/>
        <v>0</v>
      </c>
      <c r="W89" s="184"/>
      <c r="X89" s="348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315"/>
      <c r="FC89" s="184"/>
      <c r="FD89" s="316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  <c r="GD89" s="184"/>
      <c r="GE89" s="184"/>
      <c r="GF89" s="184"/>
      <c r="GG89" s="184"/>
      <c r="GH89" s="184"/>
      <c r="GI89" s="184"/>
      <c r="GJ89" s="184"/>
      <c r="GK89" s="184"/>
      <c r="GL89" s="184"/>
      <c r="GM89" s="184"/>
      <c r="GN89" s="184"/>
      <c r="GO89" s="184"/>
      <c r="GP89" s="184"/>
      <c r="GQ89" s="184"/>
      <c r="GR89" s="184"/>
      <c r="GS89" s="184"/>
      <c r="GT89" s="184"/>
      <c r="GU89" s="184"/>
      <c r="GV89" s="184"/>
      <c r="GW89" s="184"/>
      <c r="GX89" s="184"/>
      <c r="GY89" s="189"/>
      <c r="GZ89" s="189"/>
      <c r="HA89" s="184"/>
      <c r="HB89" s="184"/>
      <c r="HC89" s="184"/>
      <c r="HD89" s="184"/>
      <c r="HE89" s="184"/>
      <c r="HF89" s="184"/>
      <c r="HG89" s="184"/>
      <c r="HH89" s="184"/>
      <c r="HI89" s="184"/>
      <c r="HJ89" s="184"/>
      <c r="HK89" s="184"/>
      <c r="HL89" s="184"/>
      <c r="HM89" s="184"/>
      <c r="HN89" s="184"/>
      <c r="HO89" s="184"/>
      <c r="HP89" s="184"/>
      <c r="HQ89" s="184"/>
      <c r="HR89" s="184"/>
      <c r="HS89" s="184"/>
      <c r="HT89" s="184"/>
      <c r="HU89" s="184"/>
      <c r="HV89" s="184"/>
      <c r="HW89" s="184"/>
      <c r="HX89" s="184"/>
      <c r="HY89" s="184"/>
      <c r="HZ89" s="184"/>
      <c r="IA89" s="184"/>
      <c r="IB89" s="184"/>
      <c r="IC89" s="184"/>
      <c r="ID89" s="184"/>
      <c r="IE89" s="184"/>
      <c r="IF89" s="184"/>
      <c r="IG89" s="184"/>
      <c r="IH89" s="184"/>
      <c r="II89" s="184"/>
      <c r="IJ89" s="184"/>
      <c r="IK89" s="184"/>
      <c r="IL89" s="184"/>
      <c r="IM89" s="184"/>
      <c r="IN89" s="184"/>
      <c r="IO89" s="184"/>
      <c r="IP89" s="184"/>
      <c r="IQ89" s="184"/>
      <c r="IR89" s="189"/>
      <c r="IS89" s="189"/>
      <c r="IT89" s="189"/>
      <c r="IU89" s="189"/>
      <c r="IV89" s="189"/>
    </row>
    <row r="90" spans="1:256" ht="12.75">
      <c r="A90" s="119"/>
      <c r="B90" s="196"/>
      <c r="C90" s="185">
        <f t="shared" si="3"/>
        <v>0</v>
      </c>
      <c r="D90" s="186">
        <f t="shared" si="4"/>
        <v>0</v>
      </c>
      <c r="E90" s="105">
        <f t="shared" si="5"/>
        <v>0</v>
      </c>
      <c r="F90" s="186">
        <f t="shared" si="6"/>
        <v>0</v>
      </c>
      <c r="G90" s="186">
        <f t="shared" si="7"/>
        <v>0</v>
      </c>
      <c r="H90" s="105">
        <f t="shared" si="8"/>
        <v>0</v>
      </c>
      <c r="I90" s="181">
        <f t="shared" si="9"/>
        <v>0</v>
      </c>
      <c r="J90" s="187"/>
      <c r="K90" s="187"/>
      <c r="L90" s="181">
        <f>K1</f>
        <v>0</v>
      </c>
      <c r="M90" s="181">
        <f t="shared" si="10"/>
        <v>0</v>
      </c>
      <c r="N90" s="181">
        <f>SUM(O90:Q90)</f>
        <v>0</v>
      </c>
      <c r="O90" s="181">
        <f t="shared" si="11"/>
        <v>0</v>
      </c>
      <c r="P90" s="181">
        <f t="shared" si="12"/>
        <v>0</v>
      </c>
      <c r="Q90" s="181">
        <f t="shared" si="13"/>
        <v>0</v>
      </c>
      <c r="R90" s="155">
        <f t="shared" si="14"/>
        <v>0</v>
      </c>
      <c r="S90" s="156">
        <f t="shared" si="15"/>
        <v>0</v>
      </c>
      <c r="T90" s="338">
        <f t="shared" si="16"/>
        <v>0</v>
      </c>
      <c r="U90" s="338">
        <f t="shared" si="17"/>
        <v>0</v>
      </c>
      <c r="V90" s="193">
        <f t="shared" si="18"/>
        <v>0</v>
      </c>
      <c r="W90" s="184"/>
      <c r="X90" s="348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315"/>
      <c r="FC90" s="184"/>
      <c r="FD90" s="316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9"/>
      <c r="GZ90" s="189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84"/>
      <c r="HO90" s="184"/>
      <c r="HP90" s="184"/>
      <c r="HQ90" s="184"/>
      <c r="HR90" s="184"/>
      <c r="HS90" s="184"/>
      <c r="HT90" s="184"/>
      <c r="HU90" s="184"/>
      <c r="HV90" s="184"/>
      <c r="HW90" s="184"/>
      <c r="HX90" s="184"/>
      <c r="HY90" s="184"/>
      <c r="HZ90" s="184"/>
      <c r="IA90" s="184"/>
      <c r="IB90" s="184"/>
      <c r="IC90" s="184"/>
      <c r="ID90" s="184"/>
      <c r="IE90" s="184"/>
      <c r="IF90" s="184"/>
      <c r="IG90" s="184"/>
      <c r="IH90" s="184"/>
      <c r="II90" s="184"/>
      <c r="IJ90" s="184"/>
      <c r="IK90" s="184"/>
      <c r="IL90" s="184"/>
      <c r="IM90" s="184"/>
      <c r="IN90" s="184"/>
      <c r="IO90" s="184"/>
      <c r="IP90" s="184"/>
      <c r="IQ90" s="184"/>
      <c r="IR90" s="189"/>
      <c r="IS90" s="189"/>
      <c r="IT90" s="189"/>
      <c r="IU90" s="189"/>
      <c r="IV90" s="189"/>
    </row>
    <row r="91" spans="1:256" ht="12.75">
      <c r="A91" s="119"/>
      <c r="B91" s="196"/>
      <c r="C91" s="185">
        <f t="shared" si="3"/>
        <v>0</v>
      </c>
      <c r="D91" s="186">
        <f t="shared" si="4"/>
        <v>0</v>
      </c>
      <c r="E91" s="105">
        <f t="shared" si="5"/>
        <v>0</v>
      </c>
      <c r="F91" s="186">
        <f t="shared" si="6"/>
        <v>0</v>
      </c>
      <c r="G91" s="186">
        <f t="shared" si="7"/>
        <v>0</v>
      </c>
      <c r="H91" s="105">
        <f t="shared" si="8"/>
        <v>0</v>
      </c>
      <c r="I91" s="181">
        <f t="shared" si="9"/>
        <v>0</v>
      </c>
      <c r="J91" s="187"/>
      <c r="K91" s="187"/>
      <c r="L91" s="181">
        <f>K1</f>
        <v>0</v>
      </c>
      <c r="M91" s="181">
        <f t="shared" si="10"/>
        <v>0</v>
      </c>
      <c r="N91" s="181">
        <f>SUM(O91:Q91)</f>
        <v>0</v>
      </c>
      <c r="O91" s="181">
        <f t="shared" si="11"/>
        <v>0</v>
      </c>
      <c r="P91" s="181">
        <f t="shared" si="12"/>
        <v>0</v>
      </c>
      <c r="Q91" s="181">
        <f t="shared" si="13"/>
        <v>0</v>
      </c>
      <c r="R91" s="155">
        <f t="shared" si="14"/>
        <v>0</v>
      </c>
      <c r="S91" s="156">
        <f t="shared" si="15"/>
        <v>0</v>
      </c>
      <c r="T91" s="338">
        <f t="shared" si="16"/>
        <v>0</v>
      </c>
      <c r="U91" s="338">
        <f t="shared" si="17"/>
        <v>0</v>
      </c>
      <c r="V91" s="193">
        <f t="shared" si="18"/>
        <v>0</v>
      </c>
      <c r="W91" s="184"/>
      <c r="X91" s="348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315"/>
      <c r="FC91" s="184"/>
      <c r="FD91" s="316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9"/>
      <c r="GZ91" s="189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9"/>
      <c r="IS91" s="189"/>
      <c r="IT91" s="189"/>
      <c r="IU91" s="189"/>
      <c r="IV91" s="189"/>
    </row>
    <row r="92" spans="1:256" ht="12.75">
      <c r="A92" s="285" t="s">
        <v>78</v>
      </c>
      <c r="B92" s="169" t="s">
        <v>60</v>
      </c>
      <c r="C92" s="185"/>
      <c r="D92" s="186">
        <f t="shared" si="4"/>
        <v>0</v>
      </c>
      <c r="E92" s="105"/>
      <c r="F92" s="186"/>
      <c r="G92" s="186"/>
      <c r="H92" s="105">
        <f t="shared" si="8"/>
        <v>0</v>
      </c>
      <c r="I92" s="181"/>
      <c r="J92" s="187"/>
      <c r="K92" s="187"/>
      <c r="L92" s="181"/>
      <c r="M92" s="181"/>
      <c r="N92" s="181"/>
      <c r="O92" s="181"/>
      <c r="P92" s="181"/>
      <c r="Q92" s="181"/>
      <c r="R92" s="155">
        <f t="shared" si="14"/>
        <v>0</v>
      </c>
      <c r="S92" s="156">
        <f t="shared" si="15"/>
        <v>0</v>
      </c>
      <c r="T92" s="338">
        <f t="shared" si="16"/>
        <v>0</v>
      </c>
      <c r="U92" s="338">
        <f t="shared" si="17"/>
        <v>0</v>
      </c>
      <c r="V92" s="193">
        <f t="shared" si="18"/>
        <v>0</v>
      </c>
      <c r="W92" s="184"/>
      <c r="X92" s="348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315"/>
      <c r="FC92" s="184"/>
      <c r="FD92" s="316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9"/>
      <c r="GZ92" s="189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  <c r="IO92" s="184"/>
      <c r="IP92" s="184"/>
      <c r="IQ92" s="184"/>
      <c r="IR92" s="189"/>
      <c r="IS92" s="189"/>
      <c r="IT92" s="189"/>
      <c r="IU92" s="189"/>
      <c r="IV92" s="189"/>
    </row>
    <row r="93" spans="1:256" ht="12.75">
      <c r="A93" s="119"/>
      <c r="B93" s="169" t="s">
        <v>59</v>
      </c>
      <c r="C93" s="185"/>
      <c r="D93" s="186">
        <f t="shared" si="4"/>
        <v>0</v>
      </c>
      <c r="E93" s="105"/>
      <c r="F93" s="186"/>
      <c r="G93" s="186"/>
      <c r="H93" s="105">
        <f t="shared" si="8"/>
        <v>0</v>
      </c>
      <c r="I93" s="181"/>
      <c r="J93" s="187"/>
      <c r="K93" s="187"/>
      <c r="L93" s="181"/>
      <c r="M93" s="181"/>
      <c r="N93" s="181"/>
      <c r="O93" s="181"/>
      <c r="P93" s="181"/>
      <c r="Q93" s="181"/>
      <c r="R93" s="155">
        <f t="shared" si="14"/>
        <v>0</v>
      </c>
      <c r="S93" s="156">
        <f t="shared" si="15"/>
        <v>0</v>
      </c>
      <c r="T93" s="338">
        <f t="shared" si="16"/>
        <v>0</v>
      </c>
      <c r="U93" s="338">
        <f t="shared" si="17"/>
        <v>0</v>
      </c>
      <c r="V93" s="193">
        <f t="shared" si="18"/>
        <v>0</v>
      </c>
      <c r="W93" s="184"/>
      <c r="X93" s="348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315"/>
      <c r="FC93" s="184"/>
      <c r="FD93" s="316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9"/>
      <c r="GZ93" s="189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9"/>
      <c r="IS93" s="189"/>
      <c r="IT93" s="189"/>
      <c r="IU93" s="189"/>
      <c r="IV93" s="189"/>
    </row>
    <row r="94" spans="1:256" ht="13.5" thickBot="1">
      <c r="A94" s="197"/>
      <c r="B94" s="169" t="s">
        <v>58</v>
      </c>
      <c r="C94" s="185"/>
      <c r="D94" s="186"/>
      <c r="E94" s="105"/>
      <c r="F94" s="186"/>
      <c r="G94" s="186"/>
      <c r="H94" s="105"/>
      <c r="I94" s="181"/>
      <c r="J94" s="187"/>
      <c r="K94" s="187"/>
      <c r="L94" s="181"/>
      <c r="M94" s="181"/>
      <c r="N94" s="181"/>
      <c r="O94" s="181"/>
      <c r="P94" s="181"/>
      <c r="Q94" s="181"/>
      <c r="R94" s="155">
        <f t="shared" si="14"/>
        <v>0</v>
      </c>
      <c r="S94" s="156">
        <f t="shared" si="15"/>
        <v>0</v>
      </c>
      <c r="T94" s="338">
        <f t="shared" si="16"/>
        <v>0</v>
      </c>
      <c r="U94" s="338">
        <f t="shared" si="17"/>
        <v>0</v>
      </c>
      <c r="V94" s="193">
        <f t="shared" si="18"/>
        <v>0</v>
      </c>
      <c r="W94" s="184"/>
      <c r="X94" s="348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315"/>
      <c r="FC94" s="184"/>
      <c r="FD94" s="316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9"/>
      <c r="GZ94" s="189"/>
      <c r="HA94" s="184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89"/>
      <c r="HM94" s="189"/>
      <c r="HN94" s="189"/>
      <c r="HO94" s="189"/>
      <c r="HP94" s="189"/>
      <c r="HQ94" s="189"/>
      <c r="HR94" s="189"/>
      <c r="HS94" s="189"/>
      <c r="HT94" s="189"/>
      <c r="HU94" s="189"/>
      <c r="HV94" s="189"/>
      <c r="HW94" s="189"/>
      <c r="HX94" s="189"/>
      <c r="HY94" s="189"/>
      <c r="HZ94" s="189"/>
      <c r="IA94" s="189"/>
      <c r="IB94" s="189"/>
      <c r="IC94" s="189"/>
      <c r="ID94" s="189"/>
      <c r="IE94" s="189"/>
      <c r="IF94" s="189"/>
      <c r="IG94" s="184"/>
      <c r="IH94" s="184"/>
      <c r="II94" s="184"/>
      <c r="IJ94" s="184"/>
      <c r="IK94" s="189"/>
      <c r="IL94" s="189"/>
      <c r="IM94" s="189"/>
      <c r="IN94" s="189"/>
      <c r="IO94" s="189"/>
      <c r="IP94" s="189"/>
      <c r="IQ94" s="189"/>
      <c r="IR94" s="189"/>
      <c r="IS94" s="189"/>
      <c r="IT94" s="189"/>
      <c r="IU94" s="189"/>
      <c r="IV94" s="189"/>
    </row>
    <row r="95" spans="1:256" ht="13.5" hidden="1" thickBot="1">
      <c r="A95" s="197"/>
      <c r="B95" s="196"/>
      <c r="C95" s="185"/>
      <c r="D95" s="186"/>
      <c r="E95" s="105"/>
      <c r="F95" s="186"/>
      <c r="G95" s="186"/>
      <c r="H95" s="105">
        <f>COUNTIF(BQ95:DH95,"S")</f>
        <v>0</v>
      </c>
      <c r="I95" s="181"/>
      <c r="J95" s="187"/>
      <c r="K95" s="187"/>
      <c r="L95" s="187"/>
      <c r="M95" s="181"/>
      <c r="N95" s="181"/>
      <c r="O95" s="181"/>
      <c r="P95" s="181"/>
      <c r="Q95" s="181"/>
      <c r="R95" s="155">
        <f t="shared" si="14"/>
        <v>0</v>
      </c>
      <c r="S95" s="156">
        <f t="shared" si="15"/>
        <v>0</v>
      </c>
      <c r="T95" s="338">
        <f t="shared" si="16"/>
        <v>0</v>
      </c>
      <c r="U95" s="338">
        <f t="shared" si="17"/>
        <v>0</v>
      </c>
      <c r="V95" s="193">
        <f t="shared" si="18"/>
        <v>0</v>
      </c>
      <c r="W95" s="184"/>
      <c r="X95" s="348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321"/>
      <c r="EW95" s="321"/>
      <c r="EX95" s="321"/>
      <c r="EY95" s="321"/>
      <c r="EZ95" s="321"/>
      <c r="FA95" s="321"/>
      <c r="FB95" s="315"/>
      <c r="FC95" s="184"/>
      <c r="FD95" s="316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  <c r="GF95" s="184"/>
      <c r="GG95" s="184"/>
      <c r="GH95" s="184"/>
      <c r="GI95" s="184"/>
      <c r="GJ95" s="184"/>
      <c r="GK95" s="184"/>
      <c r="GL95" s="184"/>
      <c r="GM95" s="184"/>
      <c r="GN95" s="184"/>
      <c r="GO95" s="184"/>
      <c r="GP95" s="184"/>
      <c r="GQ95" s="184"/>
      <c r="GR95" s="184"/>
      <c r="GS95" s="184"/>
      <c r="GT95" s="184"/>
      <c r="GU95" s="184"/>
      <c r="GV95" s="184"/>
      <c r="GW95" s="184"/>
      <c r="GX95" s="184"/>
      <c r="GY95" s="189"/>
      <c r="GZ95" s="189"/>
      <c r="HA95" s="184"/>
      <c r="HB95" s="189"/>
      <c r="HC95" s="189"/>
      <c r="HD95" s="189"/>
      <c r="HE95" s="189"/>
      <c r="HF95" s="189"/>
      <c r="HG95" s="189"/>
      <c r="HH95" s="189"/>
      <c r="HI95" s="189"/>
      <c r="HJ95" s="189"/>
      <c r="HK95" s="189"/>
      <c r="HL95" s="189"/>
      <c r="HM95" s="189"/>
      <c r="HN95" s="189"/>
      <c r="HO95" s="189"/>
      <c r="HP95" s="189"/>
      <c r="HQ95" s="189"/>
      <c r="HR95" s="189"/>
      <c r="HS95" s="189"/>
      <c r="HT95" s="189"/>
      <c r="HU95" s="189"/>
      <c r="HV95" s="189"/>
      <c r="HW95" s="189"/>
      <c r="HX95" s="189"/>
      <c r="HY95" s="189"/>
      <c r="HZ95" s="189"/>
      <c r="IA95" s="189"/>
      <c r="IB95" s="189"/>
      <c r="IC95" s="189"/>
      <c r="ID95" s="189"/>
      <c r="IE95" s="189"/>
      <c r="IF95" s="189"/>
      <c r="IG95" s="184"/>
      <c r="IH95" s="184"/>
      <c r="II95" s="184"/>
      <c r="IJ95" s="184"/>
      <c r="IK95" s="189"/>
      <c r="IL95" s="189"/>
      <c r="IM95" s="189"/>
      <c r="IN95" s="189"/>
      <c r="IO95" s="189"/>
      <c r="IP95" s="189"/>
      <c r="IQ95" s="189"/>
      <c r="IR95" s="189"/>
      <c r="IS95" s="189"/>
      <c r="IT95" s="189"/>
      <c r="IU95" s="189"/>
      <c r="IV95" s="189"/>
    </row>
    <row r="96" spans="1:256" s="130" customFormat="1" ht="13.5" hidden="1" thickBot="1">
      <c r="A96" s="202"/>
      <c r="B96" s="196"/>
      <c r="C96" s="185"/>
      <c r="D96" s="186"/>
      <c r="E96" s="105"/>
      <c r="F96" s="186"/>
      <c r="G96" s="186"/>
      <c r="H96" s="105">
        <f>COUNTIF(BQ96:DH96,"S")</f>
        <v>0</v>
      </c>
      <c r="I96" s="181"/>
      <c r="J96" s="187"/>
      <c r="K96" s="187"/>
      <c r="L96" s="187"/>
      <c r="M96" s="181"/>
      <c r="N96" s="181"/>
      <c r="O96" s="181"/>
      <c r="P96" s="181"/>
      <c r="Q96" s="181"/>
      <c r="R96" s="155">
        <f t="shared" si="14"/>
        <v>0</v>
      </c>
      <c r="S96" s="156">
        <f t="shared" si="15"/>
        <v>0</v>
      </c>
      <c r="T96" s="338">
        <f t="shared" si="16"/>
        <v>0</v>
      </c>
      <c r="U96" s="338">
        <f t="shared" si="17"/>
        <v>0</v>
      </c>
      <c r="V96" s="193">
        <f t="shared" si="18"/>
        <v>0</v>
      </c>
      <c r="W96" s="184"/>
      <c r="X96" s="348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321"/>
      <c r="EW96" s="321"/>
      <c r="EX96" s="321"/>
      <c r="EY96" s="321"/>
      <c r="EZ96" s="321"/>
      <c r="FA96" s="321"/>
      <c r="FB96" s="315"/>
      <c r="FC96" s="184"/>
      <c r="FD96" s="316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  <c r="FQ96" s="184"/>
      <c r="FR96" s="184"/>
      <c r="FS96" s="184"/>
      <c r="FT96" s="184"/>
      <c r="FU96" s="184"/>
      <c r="FV96" s="184"/>
      <c r="FW96" s="184"/>
      <c r="FX96" s="184"/>
      <c r="FY96" s="184"/>
      <c r="FZ96" s="184"/>
      <c r="GA96" s="184"/>
      <c r="GB96" s="184"/>
      <c r="GC96" s="184"/>
      <c r="GD96" s="184"/>
      <c r="GE96" s="184"/>
      <c r="GF96" s="184"/>
      <c r="GG96" s="184"/>
      <c r="GH96" s="184"/>
      <c r="GI96" s="184"/>
      <c r="GJ96" s="184"/>
      <c r="GK96" s="184"/>
      <c r="GL96" s="184"/>
      <c r="GM96" s="184"/>
      <c r="GN96" s="184"/>
      <c r="GO96" s="184"/>
      <c r="GP96" s="184"/>
      <c r="GQ96" s="184"/>
      <c r="GR96" s="184"/>
      <c r="GS96" s="184"/>
      <c r="GT96" s="184"/>
      <c r="GU96" s="184"/>
      <c r="GV96" s="184"/>
      <c r="GW96" s="184"/>
      <c r="GX96" s="184"/>
      <c r="GY96" s="184"/>
      <c r="GZ96" s="184"/>
      <c r="HA96" s="184"/>
      <c r="HB96" s="184"/>
      <c r="HC96" s="184"/>
      <c r="HD96" s="184"/>
      <c r="HE96" s="184"/>
      <c r="HF96" s="184"/>
      <c r="HG96" s="184"/>
      <c r="HH96" s="184"/>
      <c r="HI96" s="184"/>
      <c r="HJ96" s="184"/>
      <c r="HK96" s="184"/>
      <c r="HL96" s="184"/>
      <c r="HM96" s="184"/>
      <c r="HN96" s="184"/>
      <c r="HO96" s="184"/>
      <c r="HP96" s="184"/>
      <c r="HQ96" s="184"/>
      <c r="HR96" s="184"/>
      <c r="HS96" s="184"/>
      <c r="HT96" s="184"/>
      <c r="HU96" s="184"/>
      <c r="HV96" s="184"/>
      <c r="HW96" s="184"/>
      <c r="HX96" s="184"/>
      <c r="HY96" s="184"/>
      <c r="HZ96" s="184"/>
      <c r="IA96" s="184"/>
      <c r="IB96" s="184"/>
      <c r="IC96" s="184"/>
      <c r="ID96" s="184"/>
      <c r="IE96" s="184"/>
      <c r="IF96" s="184"/>
      <c r="IG96" s="184"/>
      <c r="IH96" s="184"/>
      <c r="II96" s="184"/>
      <c r="IJ96" s="184"/>
      <c r="IK96" s="184"/>
      <c r="IL96" s="184"/>
      <c r="IM96" s="184"/>
      <c r="IN96" s="184"/>
      <c r="IO96" s="184"/>
      <c r="IP96" s="184"/>
      <c r="IQ96" s="184"/>
      <c r="IR96" s="184"/>
      <c r="IS96" s="184"/>
      <c r="IT96" s="184"/>
      <c r="IU96" s="184"/>
      <c r="IV96" s="184"/>
    </row>
    <row r="97" spans="1:256" ht="13.5" hidden="1" thickBot="1">
      <c r="A97" s="202"/>
      <c r="B97" s="196"/>
      <c r="C97" s="185"/>
      <c r="D97" s="186"/>
      <c r="E97" s="105"/>
      <c r="F97" s="186"/>
      <c r="G97" s="186"/>
      <c r="H97" s="105">
        <f>COUNTIF(BQ97:DH97,"S")</f>
        <v>0</v>
      </c>
      <c r="I97" s="181"/>
      <c r="J97" s="187"/>
      <c r="K97" s="187"/>
      <c r="L97" s="187"/>
      <c r="M97" s="181"/>
      <c r="N97" s="181"/>
      <c r="O97" s="181"/>
      <c r="P97" s="181"/>
      <c r="Q97" s="181"/>
      <c r="R97" s="155">
        <f t="shared" si="14"/>
        <v>0</v>
      </c>
      <c r="S97" s="156">
        <f t="shared" si="15"/>
        <v>0</v>
      </c>
      <c r="T97" s="338">
        <f t="shared" si="16"/>
        <v>0</v>
      </c>
      <c r="U97" s="338">
        <f t="shared" si="17"/>
        <v>0</v>
      </c>
      <c r="V97" s="193">
        <f t="shared" si="18"/>
        <v>0</v>
      </c>
      <c r="W97" s="184"/>
      <c r="X97" s="348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9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321"/>
      <c r="EW97" s="321"/>
      <c r="EX97" s="321"/>
      <c r="EY97" s="321"/>
      <c r="EZ97" s="321"/>
      <c r="FA97" s="321"/>
      <c r="FB97" s="315"/>
      <c r="FC97" s="184"/>
      <c r="FD97" s="316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9"/>
      <c r="GZ97" s="189"/>
      <c r="HA97" s="184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4"/>
      <c r="IH97" s="184"/>
      <c r="II97" s="184"/>
      <c r="IJ97" s="184"/>
      <c r="IK97" s="189"/>
      <c r="IL97" s="189"/>
      <c r="IM97" s="189"/>
      <c r="IN97" s="189"/>
      <c r="IO97" s="189"/>
      <c r="IP97" s="189"/>
      <c r="IQ97" s="189"/>
      <c r="IR97" s="189"/>
      <c r="IS97" s="189"/>
      <c r="IT97" s="189"/>
      <c r="IU97" s="189"/>
      <c r="IV97" s="189"/>
    </row>
    <row r="98" spans="1:256" s="130" customFormat="1" ht="13.5" hidden="1" thickBot="1">
      <c r="A98" s="204"/>
      <c r="B98" s="205"/>
      <c r="C98" s="206"/>
      <c r="D98" s="207"/>
      <c r="E98" s="207"/>
      <c r="F98" s="207"/>
      <c r="G98" s="207"/>
      <c r="H98" s="207">
        <f>COUNTIF(BQ98:DH98,"S")</f>
        <v>0</v>
      </c>
      <c r="I98" s="208"/>
      <c r="J98" s="209"/>
      <c r="K98" s="209"/>
      <c r="L98" s="209"/>
      <c r="M98" s="208"/>
      <c r="N98" s="208"/>
      <c r="O98" s="208"/>
      <c r="P98" s="208"/>
      <c r="Q98" s="208"/>
      <c r="R98" s="210">
        <f t="shared" si="14"/>
        <v>0</v>
      </c>
      <c r="S98" s="211">
        <f t="shared" si="15"/>
        <v>0</v>
      </c>
      <c r="T98" s="339">
        <f t="shared" si="16"/>
        <v>0</v>
      </c>
      <c r="U98" s="339">
        <f t="shared" si="17"/>
        <v>0</v>
      </c>
      <c r="V98" s="193">
        <f t="shared" si="18"/>
        <v>0</v>
      </c>
      <c r="W98" s="184"/>
      <c r="X98" s="348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321"/>
      <c r="EW98" s="321"/>
      <c r="EX98" s="321"/>
      <c r="EY98" s="321"/>
      <c r="EZ98" s="321"/>
      <c r="FA98" s="321"/>
      <c r="FB98" s="315"/>
      <c r="FC98" s="184"/>
      <c r="FD98" s="316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  <c r="IU98" s="184"/>
      <c r="IV98" s="184"/>
    </row>
    <row r="99" spans="1:256" s="190" customFormat="1" ht="14.25" thickBot="1" thickTop="1">
      <c r="A99" s="225"/>
      <c r="B99" s="226"/>
      <c r="C99" s="226">
        <f aca="true" t="shared" si="20" ref="C99:I99">SUM(C5:C98)</f>
        <v>132</v>
      </c>
      <c r="D99" s="226">
        <f t="shared" si="20"/>
        <v>66</v>
      </c>
      <c r="E99" s="226">
        <f t="shared" si="20"/>
        <v>28</v>
      </c>
      <c r="F99" s="226">
        <f t="shared" si="20"/>
        <v>36</v>
      </c>
      <c r="G99" s="226">
        <f t="shared" si="20"/>
        <v>68</v>
      </c>
      <c r="H99" s="226">
        <f t="shared" si="20"/>
        <v>0</v>
      </c>
      <c r="I99" s="226">
        <f t="shared" si="20"/>
        <v>6664</v>
      </c>
      <c r="J99" s="226"/>
      <c r="K99" s="226"/>
      <c r="L99" s="226"/>
      <c r="M99" s="226"/>
      <c r="N99" s="226"/>
      <c r="O99" s="226"/>
      <c r="P99" s="226"/>
      <c r="Q99" s="226"/>
      <c r="R99" s="227">
        <f t="shared" si="14"/>
        <v>0</v>
      </c>
      <c r="S99" s="228">
        <f t="shared" si="15"/>
        <v>0</v>
      </c>
      <c r="T99" s="340">
        <f t="shared" si="16"/>
        <v>0</v>
      </c>
      <c r="U99" s="340">
        <f t="shared" si="17"/>
        <v>0</v>
      </c>
      <c r="V99" s="297">
        <f>HA99</f>
        <v>0</v>
      </c>
      <c r="W99" s="303"/>
      <c r="X99" s="348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9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  <c r="IU99" s="184"/>
      <c r="IV99" s="184"/>
    </row>
    <row r="100" spans="1:256" s="101" customFormat="1" ht="243.75" customHeight="1" thickBot="1" thickTop="1">
      <c r="A100" s="106"/>
      <c r="B100" s="107"/>
      <c r="C100" s="108" t="s">
        <v>0</v>
      </c>
      <c r="D100" s="108" t="s">
        <v>1</v>
      </c>
      <c r="E100" s="108" t="s">
        <v>2</v>
      </c>
      <c r="F100" s="108" t="s">
        <v>3</v>
      </c>
      <c r="G100" s="108" t="s">
        <v>4</v>
      </c>
      <c r="H100" s="108" t="s">
        <v>5</v>
      </c>
      <c r="I100" s="108" t="s">
        <v>6</v>
      </c>
      <c r="J100" s="108"/>
      <c r="K100" s="108"/>
      <c r="L100" s="108" t="s">
        <v>49</v>
      </c>
      <c r="M100" s="108" t="s">
        <v>44</v>
      </c>
      <c r="N100" s="108" t="s">
        <v>45</v>
      </c>
      <c r="O100" s="108" t="s">
        <v>46</v>
      </c>
      <c r="P100" s="108" t="s">
        <v>47</v>
      </c>
      <c r="Q100" s="108" t="s">
        <v>48</v>
      </c>
      <c r="R100" s="331" t="s">
        <v>9</v>
      </c>
      <c r="S100" s="333" t="s">
        <v>10</v>
      </c>
      <c r="T100" s="341" t="s">
        <v>11</v>
      </c>
      <c r="U100" s="341" t="s">
        <v>12</v>
      </c>
      <c r="V100" s="298" t="s">
        <v>13</v>
      </c>
      <c r="W100" s="322"/>
      <c r="X100" s="349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4"/>
      <c r="BQ100" s="325"/>
      <c r="BR100" s="325"/>
      <c r="BS100" s="325"/>
      <c r="BT100" s="325"/>
      <c r="BU100" s="325"/>
      <c r="BV100" s="325"/>
      <c r="BW100" s="325"/>
      <c r="BX100" s="325"/>
      <c r="BY100" s="325"/>
      <c r="BZ100" s="325"/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5"/>
      <c r="CM100" s="325"/>
      <c r="CN100" s="325"/>
      <c r="CO100" s="325"/>
      <c r="CP100" s="325"/>
      <c r="CQ100" s="325"/>
      <c r="CR100" s="325"/>
      <c r="CS100" s="325"/>
      <c r="CT100" s="325"/>
      <c r="CU100" s="325"/>
      <c r="CV100" s="325"/>
      <c r="CW100" s="325"/>
      <c r="CX100" s="325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4"/>
      <c r="DJ100" s="326"/>
      <c r="DK100" s="326"/>
      <c r="DL100" s="326"/>
      <c r="DM100" s="326"/>
      <c r="DN100" s="326"/>
      <c r="DO100" s="326"/>
      <c r="DP100" s="326"/>
      <c r="DQ100" s="326"/>
      <c r="DR100" s="326"/>
      <c r="DS100" s="326"/>
      <c r="DT100" s="326"/>
      <c r="DU100" s="326"/>
      <c r="DV100" s="326"/>
      <c r="DW100" s="326"/>
      <c r="DX100" s="326"/>
      <c r="DY100" s="326"/>
      <c r="DZ100" s="326"/>
      <c r="EA100" s="326"/>
      <c r="EB100" s="326"/>
      <c r="EC100" s="326"/>
      <c r="ED100" s="326"/>
      <c r="EE100" s="326"/>
      <c r="EF100" s="326"/>
      <c r="EG100" s="326"/>
      <c r="EH100" s="326"/>
      <c r="EI100" s="326"/>
      <c r="EJ100" s="326"/>
      <c r="EK100" s="326"/>
      <c r="EL100" s="326"/>
      <c r="EM100" s="326"/>
      <c r="EN100" s="326"/>
      <c r="EO100" s="326"/>
      <c r="EP100" s="326"/>
      <c r="EQ100" s="326"/>
      <c r="ER100" s="326"/>
      <c r="ES100" s="326"/>
      <c r="ET100" s="326"/>
      <c r="EU100" s="326"/>
      <c r="EV100" s="326"/>
      <c r="EW100" s="326"/>
      <c r="EX100" s="326"/>
      <c r="EY100" s="326"/>
      <c r="EZ100" s="326"/>
      <c r="FA100" s="326"/>
      <c r="FB100" s="292"/>
      <c r="FC100" s="292"/>
      <c r="FD100" s="293"/>
      <c r="FE100" s="325"/>
      <c r="FF100" s="325"/>
      <c r="FG100" s="325"/>
      <c r="FH100" s="325"/>
      <c r="FI100" s="325"/>
      <c r="FJ100" s="325"/>
      <c r="FK100" s="325"/>
      <c r="FL100" s="325"/>
      <c r="FM100" s="325"/>
      <c r="FN100" s="325"/>
      <c r="FO100" s="325"/>
      <c r="FP100" s="325"/>
      <c r="FQ100" s="325"/>
      <c r="FR100" s="325"/>
      <c r="FS100" s="325"/>
      <c r="FT100" s="325"/>
      <c r="FU100" s="325"/>
      <c r="FV100" s="325"/>
      <c r="FW100" s="325"/>
      <c r="FX100" s="325"/>
      <c r="FY100" s="325"/>
      <c r="FZ100" s="325"/>
      <c r="GA100" s="325"/>
      <c r="GB100" s="325"/>
      <c r="GC100" s="325"/>
      <c r="GD100" s="325"/>
      <c r="GE100" s="325"/>
      <c r="GF100" s="325"/>
      <c r="GG100" s="325"/>
      <c r="GH100" s="325"/>
      <c r="GI100" s="325"/>
      <c r="GJ100" s="325"/>
      <c r="GK100" s="325"/>
      <c r="GL100" s="325"/>
      <c r="GM100" s="325"/>
      <c r="GN100" s="325"/>
      <c r="GO100" s="325"/>
      <c r="GP100" s="325"/>
      <c r="GQ100" s="325"/>
      <c r="GR100" s="325"/>
      <c r="GS100" s="325"/>
      <c r="GT100" s="325"/>
      <c r="GU100" s="325"/>
      <c r="GV100" s="325"/>
      <c r="HA100" s="325"/>
      <c r="HB100" s="325"/>
      <c r="HC100" s="325"/>
      <c r="HD100" s="325"/>
      <c r="HE100" s="325"/>
      <c r="HF100" s="325"/>
      <c r="HG100" s="325"/>
      <c r="HH100" s="325"/>
      <c r="HI100" s="325"/>
      <c r="HJ100" s="325"/>
      <c r="HK100" s="325"/>
      <c r="HL100" s="325"/>
      <c r="HM100" s="325"/>
      <c r="HN100" s="325"/>
      <c r="HO100" s="325"/>
      <c r="HP100" s="325"/>
      <c r="HQ100" s="325"/>
      <c r="HR100" s="325"/>
      <c r="HS100" s="325"/>
      <c r="HT100" s="325"/>
      <c r="HU100" s="325"/>
      <c r="HV100" s="325"/>
      <c r="HW100" s="325"/>
      <c r="HX100" s="325"/>
      <c r="HY100" s="325"/>
      <c r="HZ100" s="325"/>
      <c r="IA100" s="325"/>
      <c r="IB100" s="325"/>
      <c r="IC100" s="325"/>
      <c r="ID100" s="325"/>
      <c r="IE100" s="325"/>
      <c r="IF100" s="325"/>
      <c r="IG100" s="325"/>
      <c r="IH100" s="325"/>
      <c r="II100" s="325"/>
      <c r="IJ100" s="325"/>
      <c r="IK100" s="325"/>
      <c r="IL100" s="325"/>
      <c r="IM100" s="325"/>
      <c r="IN100" s="325"/>
      <c r="IO100" s="325"/>
      <c r="IP100" s="325"/>
      <c r="IQ100" s="325"/>
      <c r="IR100" s="325"/>
      <c r="IS100" s="325"/>
      <c r="IT100" s="325"/>
      <c r="IU100" s="325"/>
      <c r="IV100" s="325"/>
    </row>
    <row r="101" spans="3:244" ht="220.5" customHeight="1" thickTop="1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342"/>
      <c r="U101" s="342"/>
      <c r="V101" s="128"/>
      <c r="W101" s="238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5"/>
      <c r="CU101" s="325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  <c r="DJ101" s="325"/>
      <c r="DK101" s="325"/>
      <c r="DL101" s="325"/>
      <c r="DM101" s="325"/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/>
      <c r="EX101" s="325"/>
      <c r="EY101" s="325"/>
      <c r="EZ101" s="325"/>
      <c r="FA101" s="325"/>
      <c r="FB101" s="239"/>
      <c r="FC101" s="239"/>
      <c r="FD101" s="239"/>
      <c r="FE101" s="238"/>
      <c r="FF101" s="238"/>
      <c r="FG101" s="238"/>
      <c r="FH101" s="238"/>
      <c r="FI101" s="238"/>
      <c r="FJ101" s="238"/>
      <c r="FK101" s="238"/>
      <c r="FL101" s="238"/>
      <c r="FM101" s="238"/>
      <c r="FN101" s="238"/>
      <c r="FO101" s="238"/>
      <c r="FP101" s="238"/>
      <c r="FQ101" s="238"/>
      <c r="FR101" s="238"/>
      <c r="FS101" s="238"/>
      <c r="FT101" s="238"/>
      <c r="FU101" s="238"/>
      <c r="FV101" s="238"/>
      <c r="FW101" s="238"/>
      <c r="FX101" s="238"/>
      <c r="FY101" s="238"/>
      <c r="FZ101" s="238"/>
      <c r="GA101" s="238"/>
      <c r="GB101" s="238"/>
      <c r="GC101" s="238"/>
      <c r="GD101" s="238"/>
      <c r="GE101" s="238"/>
      <c r="GF101" s="238"/>
      <c r="GG101" s="238"/>
      <c r="GH101" s="238"/>
      <c r="GI101" s="238"/>
      <c r="GJ101" s="238"/>
      <c r="GK101" s="238"/>
      <c r="GL101" s="238"/>
      <c r="GM101" s="238"/>
      <c r="GN101" s="238"/>
      <c r="GO101" s="238"/>
      <c r="GP101" s="238"/>
      <c r="GQ101" s="238"/>
      <c r="GR101" s="238"/>
      <c r="GS101" s="238"/>
      <c r="GT101" s="238"/>
      <c r="GU101" s="238"/>
      <c r="GV101" s="238"/>
      <c r="IG101" s="238"/>
      <c r="IH101" s="238"/>
      <c r="II101" s="238"/>
      <c r="IJ101" s="238"/>
    </row>
    <row r="102" spans="1:244" s="149" customFormat="1" ht="75" customHeight="1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335"/>
      <c r="U102" s="335"/>
      <c r="V102" s="126"/>
      <c r="W102" s="130"/>
      <c r="X102" s="350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327"/>
      <c r="CB102" s="327"/>
      <c r="CC102" s="327"/>
      <c r="CD102" s="327"/>
      <c r="CE102" s="327"/>
      <c r="CF102" s="327"/>
      <c r="CG102" s="327"/>
      <c r="CH102" s="327"/>
      <c r="CI102" s="327"/>
      <c r="CJ102" s="327"/>
      <c r="CK102" s="327"/>
      <c r="CL102" s="327"/>
      <c r="CM102" s="327"/>
      <c r="CN102" s="327"/>
      <c r="CO102" s="327"/>
      <c r="CP102" s="327"/>
      <c r="CQ102" s="327"/>
      <c r="CR102" s="327"/>
      <c r="CS102" s="327"/>
      <c r="CT102" s="327"/>
      <c r="CU102" s="327"/>
      <c r="CV102" s="327"/>
      <c r="CW102" s="327"/>
      <c r="CX102" s="327"/>
      <c r="CY102" s="327"/>
      <c r="CZ102" s="327"/>
      <c r="DA102" s="327"/>
      <c r="DB102" s="327"/>
      <c r="DC102" s="327"/>
      <c r="DD102" s="327"/>
      <c r="DE102" s="327"/>
      <c r="DF102" s="327"/>
      <c r="DG102" s="327"/>
      <c r="DH102" s="327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  <c r="FL102" s="130"/>
      <c r="FM102" s="130"/>
      <c r="FN102" s="130"/>
      <c r="FO102" s="130"/>
      <c r="FP102" s="130"/>
      <c r="FQ102" s="130"/>
      <c r="FR102" s="130"/>
      <c r="FS102" s="130"/>
      <c r="FT102" s="130"/>
      <c r="FU102" s="130"/>
      <c r="FV102" s="130"/>
      <c r="FW102" s="130"/>
      <c r="FX102" s="130"/>
      <c r="FY102" s="130"/>
      <c r="FZ102" s="130"/>
      <c r="GA102" s="130"/>
      <c r="GB102" s="130"/>
      <c r="GC102" s="130"/>
      <c r="GD102" s="130"/>
      <c r="GE102" s="130"/>
      <c r="GF102" s="130"/>
      <c r="GG102" s="130"/>
      <c r="GH102" s="130"/>
      <c r="GI102" s="130"/>
      <c r="GJ102" s="130"/>
      <c r="GK102" s="130"/>
      <c r="GL102" s="130"/>
      <c r="GM102" s="130"/>
      <c r="GN102" s="130"/>
      <c r="GO102" s="130"/>
      <c r="GP102" s="130"/>
      <c r="GQ102" s="130"/>
      <c r="GR102" s="130"/>
      <c r="GS102" s="130"/>
      <c r="GT102" s="130"/>
      <c r="GU102" s="130"/>
      <c r="GV102" s="130"/>
      <c r="IG102" s="130"/>
      <c r="IH102" s="130"/>
      <c r="II102" s="130"/>
      <c r="IJ102" s="130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342"/>
      <c r="U103" s="342"/>
      <c r="V103" s="128"/>
      <c r="W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328"/>
      <c r="AY103" s="32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329"/>
      <c r="CB103" s="329"/>
      <c r="CC103" s="329"/>
      <c r="CD103" s="329"/>
      <c r="CE103" s="329"/>
      <c r="CF103" s="329"/>
      <c r="CG103" s="329"/>
      <c r="CH103" s="329"/>
      <c r="CI103" s="329"/>
      <c r="CJ103" s="329"/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29"/>
      <c r="CW103" s="329"/>
      <c r="CX103" s="329"/>
      <c r="CY103" s="329"/>
      <c r="CZ103" s="329"/>
      <c r="DA103" s="329"/>
      <c r="DB103" s="329"/>
      <c r="DC103" s="329"/>
      <c r="DD103" s="329"/>
      <c r="DE103" s="329"/>
      <c r="DF103" s="329"/>
      <c r="DG103" s="329"/>
      <c r="DH103" s="329"/>
      <c r="FB103" s="238"/>
      <c r="FC103" s="238"/>
      <c r="FD103" s="238"/>
      <c r="FE103" s="238"/>
      <c r="FF103" s="238"/>
      <c r="FG103" s="238"/>
      <c r="FH103" s="238"/>
      <c r="FI103" s="238"/>
      <c r="FJ103" s="238"/>
      <c r="FK103" s="238"/>
      <c r="FL103" s="238"/>
      <c r="FM103" s="238"/>
      <c r="FN103" s="238"/>
      <c r="FO103" s="238"/>
      <c r="FP103" s="238"/>
      <c r="FQ103" s="238"/>
      <c r="FR103" s="238"/>
      <c r="FS103" s="238"/>
      <c r="FT103" s="238"/>
      <c r="FU103" s="238"/>
      <c r="FV103" s="238"/>
      <c r="FW103" s="238"/>
      <c r="FX103" s="238"/>
      <c r="FY103" s="238"/>
      <c r="FZ103" s="238"/>
      <c r="GA103" s="238"/>
      <c r="GB103" s="238"/>
      <c r="GC103" s="238"/>
      <c r="GD103" s="238"/>
      <c r="GE103" s="238"/>
      <c r="GF103" s="238"/>
      <c r="GG103" s="238"/>
      <c r="GH103" s="238"/>
      <c r="GI103" s="238"/>
      <c r="GJ103" s="238"/>
      <c r="GK103" s="238"/>
      <c r="GL103" s="238"/>
      <c r="GM103" s="238"/>
      <c r="GN103" s="238"/>
      <c r="GO103" s="238"/>
      <c r="GP103" s="238"/>
      <c r="GQ103" s="238"/>
      <c r="GR103" s="238"/>
      <c r="GS103" s="238"/>
      <c r="GT103" s="238"/>
      <c r="GU103" s="238"/>
      <c r="GV103" s="238"/>
      <c r="IG103" s="238"/>
      <c r="IH103" s="238"/>
      <c r="II103" s="238"/>
      <c r="IJ103" s="238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342"/>
      <c r="U104" s="342"/>
      <c r="V104" s="128"/>
      <c r="W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/>
      <c r="CP104" s="329"/>
      <c r="CQ104" s="329"/>
      <c r="CR104" s="329"/>
      <c r="CS104" s="329"/>
      <c r="CT104" s="329"/>
      <c r="CU104" s="329"/>
      <c r="CV104" s="329"/>
      <c r="CW104" s="329"/>
      <c r="CX104" s="329"/>
      <c r="CY104" s="329"/>
      <c r="CZ104" s="329"/>
      <c r="DA104" s="329"/>
      <c r="DB104" s="329"/>
      <c r="DC104" s="329"/>
      <c r="DD104" s="329"/>
      <c r="DE104" s="329"/>
      <c r="DF104" s="329"/>
      <c r="DG104" s="329"/>
      <c r="DH104" s="329"/>
      <c r="FB104" s="238"/>
      <c r="FC104" s="238"/>
      <c r="FD104" s="238"/>
      <c r="FE104" s="238"/>
      <c r="FF104" s="238"/>
      <c r="FG104" s="238"/>
      <c r="FH104" s="238"/>
      <c r="FI104" s="238"/>
      <c r="FJ104" s="238"/>
      <c r="FK104" s="238"/>
      <c r="FL104" s="238"/>
      <c r="FM104" s="238"/>
      <c r="FN104" s="238"/>
      <c r="FO104" s="238"/>
      <c r="FP104" s="238"/>
      <c r="FQ104" s="238"/>
      <c r="FR104" s="238"/>
      <c r="FS104" s="238"/>
      <c r="FT104" s="238"/>
      <c r="FU104" s="238"/>
      <c r="FV104" s="238"/>
      <c r="FW104" s="238"/>
      <c r="FX104" s="238"/>
      <c r="FY104" s="238"/>
      <c r="FZ104" s="238"/>
      <c r="GA104" s="238"/>
      <c r="GB104" s="238"/>
      <c r="GC104" s="238"/>
      <c r="GD104" s="238"/>
      <c r="GE104" s="238"/>
      <c r="GF104" s="238"/>
      <c r="GG104" s="238"/>
      <c r="GH104" s="238"/>
      <c r="GI104" s="238"/>
      <c r="GJ104" s="238"/>
      <c r="GK104" s="238"/>
      <c r="GL104" s="238"/>
      <c r="GM104" s="238"/>
      <c r="GN104" s="238"/>
      <c r="GO104" s="238"/>
      <c r="GP104" s="238"/>
      <c r="GQ104" s="238"/>
      <c r="GR104" s="238"/>
      <c r="GS104" s="238"/>
      <c r="GT104" s="238"/>
      <c r="GU104" s="238"/>
      <c r="GV104" s="238"/>
      <c r="IG104" s="238"/>
      <c r="IH104" s="238"/>
      <c r="II104" s="238"/>
      <c r="IJ104" s="238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342"/>
      <c r="U105" s="342"/>
      <c r="V105" s="128"/>
      <c r="W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  <c r="CN105" s="329"/>
      <c r="CO105" s="329"/>
      <c r="CP105" s="329"/>
      <c r="CQ105" s="329"/>
      <c r="CR105" s="329"/>
      <c r="CS105" s="329"/>
      <c r="CT105" s="329"/>
      <c r="CU105" s="329"/>
      <c r="CV105" s="329"/>
      <c r="CW105" s="329"/>
      <c r="CX105" s="329"/>
      <c r="CY105" s="329"/>
      <c r="CZ105" s="329"/>
      <c r="DA105" s="329"/>
      <c r="DB105" s="329"/>
      <c r="DC105" s="329"/>
      <c r="DD105" s="329"/>
      <c r="DE105" s="329"/>
      <c r="DF105" s="329"/>
      <c r="DG105" s="329"/>
      <c r="DH105" s="329"/>
      <c r="FB105" s="238"/>
      <c r="FC105" s="238"/>
      <c r="FD105" s="238"/>
      <c r="FE105" s="238"/>
      <c r="FF105" s="238"/>
      <c r="FG105" s="238"/>
      <c r="FH105" s="238"/>
      <c r="FI105" s="238"/>
      <c r="FJ105" s="238"/>
      <c r="FK105" s="238"/>
      <c r="FL105" s="238"/>
      <c r="FM105" s="238"/>
      <c r="FN105" s="238"/>
      <c r="FO105" s="238"/>
      <c r="FP105" s="238"/>
      <c r="FQ105" s="238"/>
      <c r="FR105" s="238"/>
      <c r="FS105" s="238"/>
      <c r="FT105" s="238"/>
      <c r="FU105" s="238"/>
      <c r="FV105" s="238"/>
      <c r="FW105" s="238"/>
      <c r="FX105" s="238"/>
      <c r="FY105" s="238"/>
      <c r="FZ105" s="238"/>
      <c r="GA105" s="238"/>
      <c r="GB105" s="238"/>
      <c r="GC105" s="238"/>
      <c r="GD105" s="238"/>
      <c r="GE105" s="238"/>
      <c r="GF105" s="238"/>
      <c r="GG105" s="238"/>
      <c r="GH105" s="238"/>
      <c r="GI105" s="238"/>
      <c r="GJ105" s="238"/>
      <c r="GK105" s="238"/>
      <c r="GL105" s="238"/>
      <c r="GM105" s="238"/>
      <c r="GN105" s="238"/>
      <c r="GO105" s="238"/>
      <c r="GP105" s="238"/>
      <c r="GQ105" s="238"/>
      <c r="GR105" s="238"/>
      <c r="GS105" s="238"/>
      <c r="GT105" s="238"/>
      <c r="GU105" s="238"/>
      <c r="GV105" s="238"/>
      <c r="IG105" s="238"/>
      <c r="IH105" s="238"/>
      <c r="II105" s="238"/>
      <c r="IJ105" s="238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342"/>
      <c r="U106" s="342"/>
      <c r="V106" s="128"/>
      <c r="W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329"/>
      <c r="CB106" s="329"/>
      <c r="CC106" s="329"/>
      <c r="CD106" s="329"/>
      <c r="CE106" s="329"/>
      <c r="CF106" s="329"/>
      <c r="CG106" s="329"/>
      <c r="CH106" s="329"/>
      <c r="CI106" s="329"/>
      <c r="CJ106" s="329"/>
      <c r="CK106" s="329"/>
      <c r="CL106" s="329"/>
      <c r="CM106" s="329"/>
      <c r="CN106" s="329"/>
      <c r="CO106" s="329"/>
      <c r="CP106" s="329"/>
      <c r="CQ106" s="329"/>
      <c r="CR106" s="329"/>
      <c r="CS106" s="329"/>
      <c r="CT106" s="329"/>
      <c r="CU106" s="329"/>
      <c r="CV106" s="329"/>
      <c r="CW106" s="329"/>
      <c r="CX106" s="329"/>
      <c r="CY106" s="329"/>
      <c r="CZ106" s="329"/>
      <c r="DA106" s="329"/>
      <c r="DB106" s="329"/>
      <c r="DC106" s="329"/>
      <c r="DD106" s="329"/>
      <c r="DE106" s="329"/>
      <c r="DF106" s="329"/>
      <c r="DG106" s="329"/>
      <c r="DH106" s="329"/>
      <c r="FB106" s="238"/>
      <c r="FC106" s="238"/>
      <c r="FD106" s="238"/>
      <c r="FE106" s="238"/>
      <c r="FF106" s="238"/>
      <c r="FG106" s="238"/>
      <c r="FH106" s="238"/>
      <c r="FI106" s="238"/>
      <c r="FJ106" s="238"/>
      <c r="FK106" s="238"/>
      <c r="FL106" s="238"/>
      <c r="FM106" s="238"/>
      <c r="FN106" s="238"/>
      <c r="FO106" s="238"/>
      <c r="FP106" s="238"/>
      <c r="FQ106" s="238"/>
      <c r="FR106" s="238"/>
      <c r="FS106" s="238"/>
      <c r="FT106" s="238"/>
      <c r="FU106" s="238"/>
      <c r="FV106" s="238"/>
      <c r="FW106" s="238"/>
      <c r="FX106" s="238"/>
      <c r="FY106" s="238"/>
      <c r="FZ106" s="238"/>
      <c r="GA106" s="238"/>
      <c r="GB106" s="238"/>
      <c r="GC106" s="238"/>
      <c r="GD106" s="238"/>
      <c r="GE106" s="238"/>
      <c r="GF106" s="238"/>
      <c r="GG106" s="238"/>
      <c r="GH106" s="238"/>
      <c r="GI106" s="238"/>
      <c r="GJ106" s="238"/>
      <c r="GK106" s="238"/>
      <c r="GL106" s="238"/>
      <c r="GM106" s="238"/>
      <c r="GN106" s="238"/>
      <c r="GO106" s="238"/>
      <c r="GP106" s="238"/>
      <c r="GQ106" s="238"/>
      <c r="GR106" s="238"/>
      <c r="GS106" s="238"/>
      <c r="GT106" s="238"/>
      <c r="GU106" s="238"/>
      <c r="GV106" s="238"/>
      <c r="IG106" s="238"/>
      <c r="IH106" s="238"/>
      <c r="II106" s="238"/>
      <c r="IJ106" s="238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342"/>
      <c r="U107" s="342"/>
      <c r="V107" s="128"/>
      <c r="W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329"/>
      <c r="CB107" s="329"/>
      <c r="CC107" s="329"/>
      <c r="CD107" s="329"/>
      <c r="CE107" s="329"/>
      <c r="CF107" s="329"/>
      <c r="CG107" s="329"/>
      <c r="CH107" s="329"/>
      <c r="CI107" s="329"/>
      <c r="CJ107" s="329"/>
      <c r="CK107" s="329"/>
      <c r="CL107" s="329"/>
      <c r="CM107" s="329"/>
      <c r="CN107" s="329"/>
      <c r="CO107" s="329"/>
      <c r="CP107" s="329"/>
      <c r="CQ107" s="329"/>
      <c r="CR107" s="329"/>
      <c r="CS107" s="329"/>
      <c r="CT107" s="329"/>
      <c r="CU107" s="329"/>
      <c r="CV107" s="329"/>
      <c r="CW107" s="329"/>
      <c r="CX107" s="329"/>
      <c r="CY107" s="329"/>
      <c r="CZ107" s="329"/>
      <c r="DA107" s="329"/>
      <c r="DB107" s="329"/>
      <c r="DC107" s="329"/>
      <c r="DD107" s="329"/>
      <c r="DE107" s="329"/>
      <c r="DF107" s="329"/>
      <c r="DG107" s="329"/>
      <c r="DH107" s="329"/>
      <c r="FB107" s="238"/>
      <c r="FC107" s="238"/>
      <c r="FD107" s="238"/>
      <c r="FE107" s="238"/>
      <c r="FF107" s="238"/>
      <c r="FG107" s="238"/>
      <c r="FH107" s="238"/>
      <c r="FI107" s="238"/>
      <c r="FJ107" s="238"/>
      <c r="FK107" s="238"/>
      <c r="FL107" s="238"/>
      <c r="FM107" s="238"/>
      <c r="FN107" s="238"/>
      <c r="FO107" s="238"/>
      <c r="FP107" s="238"/>
      <c r="FQ107" s="238"/>
      <c r="FR107" s="238"/>
      <c r="FS107" s="238"/>
      <c r="FT107" s="238"/>
      <c r="FU107" s="238"/>
      <c r="FV107" s="238"/>
      <c r="FW107" s="238"/>
      <c r="FX107" s="238"/>
      <c r="FY107" s="238"/>
      <c r="FZ107" s="238"/>
      <c r="GA107" s="238"/>
      <c r="GB107" s="238"/>
      <c r="GC107" s="238"/>
      <c r="GD107" s="238"/>
      <c r="GE107" s="238"/>
      <c r="GF107" s="238"/>
      <c r="GG107" s="238"/>
      <c r="GH107" s="238"/>
      <c r="GI107" s="238"/>
      <c r="GJ107" s="238"/>
      <c r="GK107" s="238"/>
      <c r="GL107" s="238"/>
      <c r="GM107" s="238"/>
      <c r="GN107" s="238"/>
      <c r="GO107" s="238"/>
      <c r="GP107" s="238"/>
      <c r="GQ107" s="238"/>
      <c r="GR107" s="238"/>
      <c r="GS107" s="238"/>
      <c r="GT107" s="238"/>
      <c r="GU107" s="238"/>
      <c r="GV107" s="238"/>
      <c r="IG107" s="238"/>
      <c r="IH107" s="238"/>
      <c r="II107" s="238"/>
      <c r="IJ107" s="238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342"/>
      <c r="U108" s="342"/>
      <c r="V108" s="128"/>
      <c r="W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329"/>
      <c r="CB108" s="329"/>
      <c r="CC108" s="329"/>
      <c r="CD108" s="329"/>
      <c r="CE108" s="329"/>
      <c r="CF108" s="329"/>
      <c r="CG108" s="329"/>
      <c r="CH108" s="329"/>
      <c r="CI108" s="329"/>
      <c r="CJ108" s="329"/>
      <c r="CK108" s="329"/>
      <c r="CL108" s="329"/>
      <c r="CM108" s="329"/>
      <c r="CN108" s="329"/>
      <c r="CO108" s="329"/>
      <c r="CP108" s="329"/>
      <c r="CQ108" s="329"/>
      <c r="CR108" s="329"/>
      <c r="CS108" s="329"/>
      <c r="CT108" s="329"/>
      <c r="CU108" s="329"/>
      <c r="CV108" s="329"/>
      <c r="CW108" s="329"/>
      <c r="CX108" s="329"/>
      <c r="CY108" s="329"/>
      <c r="CZ108" s="329"/>
      <c r="DA108" s="329"/>
      <c r="DB108" s="329"/>
      <c r="DC108" s="329"/>
      <c r="DD108" s="329"/>
      <c r="DE108" s="329"/>
      <c r="DF108" s="329"/>
      <c r="DG108" s="329"/>
      <c r="DH108" s="329"/>
      <c r="FB108" s="238"/>
      <c r="FC108" s="238"/>
      <c r="FD108" s="238"/>
      <c r="FE108" s="238"/>
      <c r="FF108" s="238"/>
      <c r="FG108" s="238"/>
      <c r="FH108" s="238"/>
      <c r="FI108" s="238"/>
      <c r="FJ108" s="238"/>
      <c r="FK108" s="238"/>
      <c r="FL108" s="238"/>
      <c r="FM108" s="238"/>
      <c r="FN108" s="238"/>
      <c r="FO108" s="238"/>
      <c r="FP108" s="238"/>
      <c r="FQ108" s="238"/>
      <c r="FR108" s="238"/>
      <c r="FS108" s="238"/>
      <c r="FT108" s="238"/>
      <c r="FU108" s="238"/>
      <c r="FV108" s="238"/>
      <c r="FW108" s="238"/>
      <c r="FX108" s="238"/>
      <c r="FY108" s="238"/>
      <c r="FZ108" s="238"/>
      <c r="GA108" s="238"/>
      <c r="GB108" s="238"/>
      <c r="GC108" s="238"/>
      <c r="GD108" s="238"/>
      <c r="GE108" s="238"/>
      <c r="GF108" s="238"/>
      <c r="GG108" s="238"/>
      <c r="GH108" s="238"/>
      <c r="GI108" s="238"/>
      <c r="GJ108" s="238"/>
      <c r="GK108" s="238"/>
      <c r="GL108" s="238"/>
      <c r="GM108" s="238"/>
      <c r="GN108" s="238"/>
      <c r="GO108" s="238"/>
      <c r="GP108" s="238"/>
      <c r="GQ108" s="238"/>
      <c r="GR108" s="238"/>
      <c r="GS108" s="238"/>
      <c r="GT108" s="238"/>
      <c r="GU108" s="238"/>
      <c r="GV108" s="238"/>
      <c r="IG108" s="238"/>
      <c r="IH108" s="238"/>
      <c r="II108" s="238"/>
      <c r="IJ108" s="238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342"/>
      <c r="U109" s="342"/>
      <c r="V109" s="128"/>
      <c r="W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329"/>
      <c r="CB109" s="329"/>
      <c r="CC109" s="329"/>
      <c r="CD109" s="329"/>
      <c r="CE109" s="329"/>
      <c r="CF109" s="329"/>
      <c r="CG109" s="329"/>
      <c r="CH109" s="329"/>
      <c r="CI109" s="329"/>
      <c r="CJ109" s="329"/>
      <c r="CK109" s="329"/>
      <c r="CL109" s="329"/>
      <c r="CM109" s="329"/>
      <c r="CN109" s="329"/>
      <c r="CO109" s="329"/>
      <c r="CP109" s="329"/>
      <c r="CQ109" s="329"/>
      <c r="CR109" s="329"/>
      <c r="CS109" s="329"/>
      <c r="CT109" s="329"/>
      <c r="CU109" s="329"/>
      <c r="CV109" s="329"/>
      <c r="CW109" s="329"/>
      <c r="CX109" s="329"/>
      <c r="CY109" s="329"/>
      <c r="CZ109" s="329"/>
      <c r="DA109" s="329"/>
      <c r="DB109" s="329"/>
      <c r="DC109" s="329"/>
      <c r="DD109" s="329"/>
      <c r="DE109" s="329"/>
      <c r="DF109" s="329"/>
      <c r="DG109" s="329"/>
      <c r="DH109" s="329"/>
      <c r="FB109" s="238"/>
      <c r="FC109" s="238"/>
      <c r="FD109" s="238"/>
      <c r="FE109" s="238"/>
      <c r="FF109" s="238"/>
      <c r="FG109" s="238"/>
      <c r="FH109" s="238"/>
      <c r="FI109" s="238"/>
      <c r="FJ109" s="238"/>
      <c r="FK109" s="238"/>
      <c r="FL109" s="238"/>
      <c r="FM109" s="238"/>
      <c r="FN109" s="238"/>
      <c r="FO109" s="238"/>
      <c r="FP109" s="238"/>
      <c r="FQ109" s="238"/>
      <c r="FR109" s="238"/>
      <c r="FS109" s="238"/>
      <c r="FT109" s="238"/>
      <c r="FU109" s="238"/>
      <c r="FV109" s="238"/>
      <c r="FW109" s="238"/>
      <c r="FX109" s="238"/>
      <c r="FY109" s="238"/>
      <c r="FZ109" s="238"/>
      <c r="GA109" s="238"/>
      <c r="GB109" s="238"/>
      <c r="GC109" s="238"/>
      <c r="GD109" s="238"/>
      <c r="GE109" s="238"/>
      <c r="GF109" s="238"/>
      <c r="GG109" s="238"/>
      <c r="GH109" s="238"/>
      <c r="GI109" s="238"/>
      <c r="GJ109" s="238"/>
      <c r="GK109" s="238"/>
      <c r="GL109" s="238"/>
      <c r="GM109" s="238"/>
      <c r="GN109" s="238"/>
      <c r="GO109" s="238"/>
      <c r="GP109" s="238"/>
      <c r="GQ109" s="238"/>
      <c r="GR109" s="238"/>
      <c r="GS109" s="238"/>
      <c r="GT109" s="238"/>
      <c r="GU109" s="238"/>
      <c r="GV109" s="238"/>
      <c r="IG109" s="238"/>
      <c r="IH109" s="238"/>
      <c r="II109" s="238"/>
      <c r="IJ109" s="238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342"/>
      <c r="U110" s="342"/>
      <c r="V110" s="128"/>
      <c r="W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329"/>
      <c r="CB110" s="329"/>
      <c r="CC110" s="329"/>
      <c r="CD110" s="329"/>
      <c r="CE110" s="329"/>
      <c r="CF110" s="329"/>
      <c r="CG110" s="329"/>
      <c r="CH110" s="329"/>
      <c r="CI110" s="329"/>
      <c r="CJ110" s="329"/>
      <c r="CK110" s="329"/>
      <c r="CL110" s="329"/>
      <c r="CM110" s="329"/>
      <c r="CN110" s="329"/>
      <c r="CO110" s="329"/>
      <c r="CP110" s="329"/>
      <c r="CQ110" s="329"/>
      <c r="CR110" s="329"/>
      <c r="CS110" s="329"/>
      <c r="CT110" s="329"/>
      <c r="CU110" s="329"/>
      <c r="CV110" s="329"/>
      <c r="CW110" s="329"/>
      <c r="CX110" s="329"/>
      <c r="CY110" s="329"/>
      <c r="CZ110" s="329"/>
      <c r="DA110" s="329"/>
      <c r="DB110" s="329"/>
      <c r="DC110" s="329"/>
      <c r="DD110" s="329"/>
      <c r="DE110" s="329"/>
      <c r="DF110" s="329"/>
      <c r="DG110" s="329"/>
      <c r="DH110" s="329"/>
      <c r="FB110" s="238"/>
      <c r="FC110" s="238"/>
      <c r="FD110" s="238"/>
      <c r="FE110" s="238"/>
      <c r="FF110" s="238"/>
      <c r="FG110" s="238"/>
      <c r="FH110" s="238"/>
      <c r="FI110" s="238"/>
      <c r="FJ110" s="238"/>
      <c r="FK110" s="238"/>
      <c r="FL110" s="238"/>
      <c r="FM110" s="238"/>
      <c r="FN110" s="238"/>
      <c r="FO110" s="238"/>
      <c r="FP110" s="238"/>
      <c r="FQ110" s="238"/>
      <c r="FR110" s="238"/>
      <c r="FS110" s="238"/>
      <c r="FT110" s="238"/>
      <c r="FU110" s="238"/>
      <c r="FV110" s="238"/>
      <c r="FW110" s="238"/>
      <c r="FX110" s="238"/>
      <c r="FY110" s="238"/>
      <c r="FZ110" s="238"/>
      <c r="GA110" s="238"/>
      <c r="GB110" s="238"/>
      <c r="GC110" s="238"/>
      <c r="GD110" s="238"/>
      <c r="GE110" s="238"/>
      <c r="GF110" s="238"/>
      <c r="GG110" s="238"/>
      <c r="GH110" s="238"/>
      <c r="GI110" s="238"/>
      <c r="GJ110" s="238"/>
      <c r="GK110" s="238"/>
      <c r="GL110" s="238"/>
      <c r="GM110" s="238"/>
      <c r="GN110" s="238"/>
      <c r="GO110" s="238"/>
      <c r="GP110" s="238"/>
      <c r="GQ110" s="238"/>
      <c r="GR110" s="238"/>
      <c r="GS110" s="238"/>
      <c r="GT110" s="238"/>
      <c r="GU110" s="238"/>
      <c r="GV110" s="238"/>
      <c r="IG110" s="238"/>
      <c r="IH110" s="238"/>
      <c r="II110" s="238"/>
      <c r="IJ110" s="238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342"/>
      <c r="U111" s="342"/>
      <c r="V111" s="128"/>
      <c r="W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329"/>
      <c r="CB111" s="329"/>
      <c r="CC111" s="329"/>
      <c r="CD111" s="329"/>
      <c r="CE111" s="329"/>
      <c r="CF111" s="329"/>
      <c r="CG111" s="329"/>
      <c r="CH111" s="329"/>
      <c r="CI111" s="329"/>
      <c r="CJ111" s="329"/>
      <c r="CK111" s="329"/>
      <c r="CL111" s="329"/>
      <c r="CM111" s="329"/>
      <c r="CN111" s="329"/>
      <c r="CO111" s="329"/>
      <c r="CP111" s="329"/>
      <c r="CQ111" s="329"/>
      <c r="CR111" s="329"/>
      <c r="CS111" s="329"/>
      <c r="CT111" s="329"/>
      <c r="CU111" s="329"/>
      <c r="CV111" s="329"/>
      <c r="CW111" s="329"/>
      <c r="CX111" s="329"/>
      <c r="CY111" s="329"/>
      <c r="CZ111" s="329"/>
      <c r="DA111" s="329"/>
      <c r="DB111" s="329"/>
      <c r="DC111" s="329"/>
      <c r="DD111" s="329"/>
      <c r="DE111" s="329"/>
      <c r="DF111" s="329"/>
      <c r="DG111" s="329"/>
      <c r="DH111" s="329"/>
      <c r="FB111" s="238"/>
      <c r="FC111" s="238"/>
      <c r="FD111" s="238"/>
      <c r="FE111" s="238"/>
      <c r="FF111" s="238"/>
      <c r="FG111" s="238"/>
      <c r="FH111" s="238"/>
      <c r="FI111" s="238"/>
      <c r="FJ111" s="238"/>
      <c r="FK111" s="238"/>
      <c r="FL111" s="238"/>
      <c r="FM111" s="238"/>
      <c r="FN111" s="238"/>
      <c r="FO111" s="238"/>
      <c r="FP111" s="238"/>
      <c r="FQ111" s="238"/>
      <c r="FR111" s="238"/>
      <c r="FS111" s="238"/>
      <c r="FT111" s="238"/>
      <c r="FU111" s="238"/>
      <c r="FV111" s="238"/>
      <c r="FW111" s="238"/>
      <c r="FX111" s="238"/>
      <c r="FY111" s="238"/>
      <c r="FZ111" s="238"/>
      <c r="GA111" s="238"/>
      <c r="GB111" s="238"/>
      <c r="GC111" s="238"/>
      <c r="GD111" s="238"/>
      <c r="GE111" s="238"/>
      <c r="GF111" s="238"/>
      <c r="GG111" s="238"/>
      <c r="GH111" s="238"/>
      <c r="GI111" s="238"/>
      <c r="GJ111" s="238"/>
      <c r="GK111" s="238"/>
      <c r="GL111" s="238"/>
      <c r="GM111" s="238"/>
      <c r="GN111" s="238"/>
      <c r="GO111" s="238"/>
      <c r="GP111" s="238"/>
      <c r="GQ111" s="238"/>
      <c r="GR111" s="238"/>
      <c r="GS111" s="238"/>
      <c r="GT111" s="238"/>
      <c r="GU111" s="238"/>
      <c r="GV111" s="238"/>
      <c r="IG111" s="238"/>
      <c r="IH111" s="238"/>
      <c r="II111" s="238"/>
      <c r="IJ111" s="238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342"/>
      <c r="U112" s="342"/>
      <c r="V112" s="128"/>
      <c r="W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329"/>
      <c r="CB112" s="329"/>
      <c r="CC112" s="329"/>
      <c r="CD112" s="329"/>
      <c r="CE112" s="329"/>
      <c r="CF112" s="329"/>
      <c r="CG112" s="329"/>
      <c r="CH112" s="329"/>
      <c r="CI112" s="329"/>
      <c r="CJ112" s="329"/>
      <c r="CK112" s="329"/>
      <c r="CL112" s="329"/>
      <c r="CM112" s="329"/>
      <c r="CN112" s="329"/>
      <c r="CO112" s="329"/>
      <c r="CP112" s="329"/>
      <c r="CQ112" s="329"/>
      <c r="CR112" s="329"/>
      <c r="CS112" s="329"/>
      <c r="CT112" s="329"/>
      <c r="CU112" s="329"/>
      <c r="CV112" s="329"/>
      <c r="CW112" s="329"/>
      <c r="CX112" s="329"/>
      <c r="CY112" s="329"/>
      <c r="CZ112" s="329"/>
      <c r="DA112" s="329"/>
      <c r="DB112" s="329"/>
      <c r="DC112" s="329"/>
      <c r="DD112" s="329"/>
      <c r="DE112" s="329"/>
      <c r="DF112" s="329"/>
      <c r="DG112" s="329"/>
      <c r="DH112" s="329"/>
      <c r="FB112" s="238"/>
      <c r="FC112" s="238"/>
      <c r="FD112" s="238"/>
      <c r="FE112" s="238"/>
      <c r="FF112" s="238"/>
      <c r="FG112" s="238"/>
      <c r="FH112" s="238"/>
      <c r="FI112" s="238"/>
      <c r="FJ112" s="238"/>
      <c r="FK112" s="238"/>
      <c r="FL112" s="238"/>
      <c r="FM112" s="238"/>
      <c r="FN112" s="238"/>
      <c r="FO112" s="238"/>
      <c r="FP112" s="238"/>
      <c r="FQ112" s="238"/>
      <c r="FR112" s="238"/>
      <c r="FS112" s="238"/>
      <c r="FT112" s="238"/>
      <c r="FU112" s="238"/>
      <c r="FV112" s="238"/>
      <c r="FW112" s="238"/>
      <c r="FX112" s="238"/>
      <c r="FY112" s="238"/>
      <c r="FZ112" s="238"/>
      <c r="GA112" s="238"/>
      <c r="GB112" s="238"/>
      <c r="GC112" s="238"/>
      <c r="GD112" s="238"/>
      <c r="GE112" s="238"/>
      <c r="GF112" s="238"/>
      <c r="GG112" s="238"/>
      <c r="GH112" s="238"/>
      <c r="GI112" s="238"/>
      <c r="GJ112" s="238"/>
      <c r="GK112" s="238"/>
      <c r="GL112" s="238"/>
      <c r="GM112" s="238"/>
      <c r="GN112" s="238"/>
      <c r="GO112" s="238"/>
      <c r="GP112" s="238"/>
      <c r="GQ112" s="238"/>
      <c r="GR112" s="238"/>
      <c r="GS112" s="238"/>
      <c r="GT112" s="238"/>
      <c r="GU112" s="238"/>
      <c r="GV112" s="238"/>
      <c r="IG112" s="238"/>
      <c r="IH112" s="238"/>
      <c r="II112" s="238"/>
      <c r="IJ112" s="238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342"/>
      <c r="U113" s="342"/>
      <c r="V113" s="128"/>
      <c r="W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329"/>
      <c r="CB113" s="329"/>
      <c r="CC113" s="329"/>
      <c r="CD113" s="329"/>
      <c r="CE113" s="329"/>
      <c r="CF113" s="329"/>
      <c r="CG113" s="329"/>
      <c r="CH113" s="329"/>
      <c r="CI113" s="329"/>
      <c r="CJ113" s="329"/>
      <c r="CK113" s="329"/>
      <c r="CL113" s="329"/>
      <c r="CM113" s="329"/>
      <c r="CN113" s="329"/>
      <c r="CO113" s="329"/>
      <c r="CP113" s="329"/>
      <c r="CQ113" s="329"/>
      <c r="CR113" s="329"/>
      <c r="CS113" s="329"/>
      <c r="CT113" s="329"/>
      <c r="CU113" s="329"/>
      <c r="CV113" s="329"/>
      <c r="CW113" s="329"/>
      <c r="CX113" s="329"/>
      <c r="CY113" s="329"/>
      <c r="CZ113" s="329"/>
      <c r="DA113" s="329"/>
      <c r="DB113" s="329"/>
      <c r="DC113" s="329"/>
      <c r="DD113" s="329"/>
      <c r="DE113" s="329"/>
      <c r="DF113" s="329"/>
      <c r="DG113" s="329"/>
      <c r="DH113" s="329"/>
      <c r="FB113" s="238"/>
      <c r="FC113" s="238"/>
      <c r="FD113" s="238"/>
      <c r="FE113" s="238"/>
      <c r="FF113" s="238"/>
      <c r="FG113" s="238"/>
      <c r="FH113" s="238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8"/>
      <c r="FS113" s="238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8"/>
      <c r="GD113" s="238"/>
      <c r="GE113" s="238"/>
      <c r="GF113" s="238"/>
      <c r="GG113" s="238"/>
      <c r="GH113" s="238"/>
      <c r="GI113" s="238"/>
      <c r="GJ113" s="238"/>
      <c r="GK113" s="238"/>
      <c r="GL113" s="238"/>
      <c r="GM113" s="238"/>
      <c r="GN113" s="238"/>
      <c r="GO113" s="238"/>
      <c r="GP113" s="238"/>
      <c r="GQ113" s="238"/>
      <c r="GR113" s="238"/>
      <c r="GS113" s="238"/>
      <c r="GT113" s="238"/>
      <c r="GU113" s="238"/>
      <c r="GV113" s="238"/>
      <c r="IG113" s="238"/>
      <c r="IH113" s="238"/>
      <c r="II113" s="238"/>
      <c r="IJ113" s="238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342"/>
      <c r="U114" s="342"/>
      <c r="V114" s="128"/>
      <c r="W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329"/>
      <c r="CB114" s="329"/>
      <c r="CC114" s="329"/>
      <c r="CD114" s="329"/>
      <c r="CE114" s="329"/>
      <c r="CF114" s="329"/>
      <c r="CG114" s="329"/>
      <c r="CH114" s="329"/>
      <c r="CI114" s="329"/>
      <c r="CJ114" s="329"/>
      <c r="CK114" s="329"/>
      <c r="CL114" s="329"/>
      <c r="CM114" s="329"/>
      <c r="CN114" s="329"/>
      <c r="CO114" s="329"/>
      <c r="CP114" s="329"/>
      <c r="CQ114" s="329"/>
      <c r="CR114" s="329"/>
      <c r="CS114" s="329"/>
      <c r="CT114" s="329"/>
      <c r="CU114" s="329"/>
      <c r="CV114" s="329"/>
      <c r="CW114" s="329"/>
      <c r="CX114" s="329"/>
      <c r="CY114" s="329"/>
      <c r="CZ114" s="329"/>
      <c r="DA114" s="329"/>
      <c r="DB114" s="329"/>
      <c r="DC114" s="329"/>
      <c r="DD114" s="329"/>
      <c r="DE114" s="329"/>
      <c r="DF114" s="329"/>
      <c r="DG114" s="329"/>
      <c r="DH114" s="329"/>
      <c r="FB114" s="238"/>
      <c r="FC114" s="238"/>
      <c r="FD114" s="238"/>
      <c r="FE114" s="2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8"/>
      <c r="GP114" s="238"/>
      <c r="GQ114" s="238"/>
      <c r="GR114" s="238"/>
      <c r="GS114" s="238"/>
      <c r="GT114" s="238"/>
      <c r="GU114" s="238"/>
      <c r="GV114" s="238"/>
      <c r="IG114" s="238"/>
      <c r="IH114" s="238"/>
      <c r="II114" s="238"/>
      <c r="IJ114" s="238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342"/>
      <c r="U115" s="342"/>
      <c r="V115" s="128"/>
      <c r="W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329"/>
      <c r="CB115" s="329"/>
      <c r="CC115" s="329"/>
      <c r="CD115" s="329"/>
      <c r="CE115" s="329"/>
      <c r="CF115" s="329"/>
      <c r="CG115" s="329"/>
      <c r="CH115" s="329"/>
      <c r="CI115" s="329"/>
      <c r="CJ115" s="329"/>
      <c r="CK115" s="329"/>
      <c r="CL115" s="329"/>
      <c r="CM115" s="329"/>
      <c r="CN115" s="329"/>
      <c r="CO115" s="329"/>
      <c r="CP115" s="329"/>
      <c r="CQ115" s="329"/>
      <c r="CR115" s="329"/>
      <c r="CS115" s="329"/>
      <c r="CT115" s="329"/>
      <c r="CU115" s="329"/>
      <c r="CV115" s="329"/>
      <c r="CW115" s="329"/>
      <c r="CX115" s="329"/>
      <c r="CY115" s="329"/>
      <c r="CZ115" s="329"/>
      <c r="DA115" s="329"/>
      <c r="DB115" s="329"/>
      <c r="DC115" s="329"/>
      <c r="DD115" s="329"/>
      <c r="DE115" s="329"/>
      <c r="DF115" s="329"/>
      <c r="DG115" s="329"/>
      <c r="DH115" s="329"/>
      <c r="FB115" s="238"/>
      <c r="FC115" s="238"/>
      <c r="FD115" s="238"/>
      <c r="FE115" s="238"/>
      <c r="FF115" s="238"/>
      <c r="FG115" s="238"/>
      <c r="FH115" s="238"/>
      <c r="FI115" s="238"/>
      <c r="FJ115" s="238"/>
      <c r="FK115" s="238"/>
      <c r="FL115" s="238"/>
      <c r="FM115" s="238"/>
      <c r="FN115" s="238"/>
      <c r="FO115" s="238"/>
      <c r="FP115" s="238"/>
      <c r="FQ115" s="238"/>
      <c r="FR115" s="238"/>
      <c r="FS115" s="238"/>
      <c r="FT115" s="238"/>
      <c r="FU115" s="238"/>
      <c r="FV115" s="238"/>
      <c r="FW115" s="238"/>
      <c r="FX115" s="238"/>
      <c r="FY115" s="238"/>
      <c r="FZ115" s="238"/>
      <c r="GA115" s="238"/>
      <c r="GB115" s="238"/>
      <c r="GC115" s="238"/>
      <c r="GD115" s="238"/>
      <c r="GE115" s="238"/>
      <c r="GF115" s="238"/>
      <c r="GG115" s="238"/>
      <c r="GH115" s="238"/>
      <c r="GI115" s="238"/>
      <c r="GJ115" s="238"/>
      <c r="GK115" s="238"/>
      <c r="GL115" s="238"/>
      <c r="GM115" s="238"/>
      <c r="GN115" s="238"/>
      <c r="GO115" s="238"/>
      <c r="GP115" s="238"/>
      <c r="GQ115" s="238"/>
      <c r="GR115" s="238"/>
      <c r="GS115" s="238"/>
      <c r="GT115" s="238"/>
      <c r="GU115" s="238"/>
      <c r="GV115" s="238"/>
      <c r="IG115" s="238"/>
      <c r="IH115" s="238"/>
      <c r="II115" s="238"/>
      <c r="IJ115" s="238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342"/>
      <c r="U116" s="342"/>
      <c r="V116" s="128"/>
      <c r="W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329"/>
      <c r="CB116" s="329"/>
      <c r="CC116" s="329"/>
      <c r="CD116" s="329"/>
      <c r="CE116" s="329"/>
      <c r="CF116" s="329"/>
      <c r="CG116" s="329"/>
      <c r="CH116" s="329"/>
      <c r="CI116" s="329"/>
      <c r="CJ116" s="329"/>
      <c r="CK116" s="329"/>
      <c r="CL116" s="329"/>
      <c r="CM116" s="329"/>
      <c r="CN116" s="329"/>
      <c r="CO116" s="329"/>
      <c r="CP116" s="329"/>
      <c r="CQ116" s="329"/>
      <c r="CR116" s="329"/>
      <c r="CS116" s="329"/>
      <c r="CT116" s="329"/>
      <c r="CU116" s="329"/>
      <c r="CV116" s="329"/>
      <c r="CW116" s="329"/>
      <c r="CX116" s="329"/>
      <c r="CY116" s="329"/>
      <c r="CZ116" s="329"/>
      <c r="DA116" s="329"/>
      <c r="DB116" s="329"/>
      <c r="DC116" s="329"/>
      <c r="DD116" s="329"/>
      <c r="DE116" s="329"/>
      <c r="DF116" s="329"/>
      <c r="DG116" s="329"/>
      <c r="DH116" s="329"/>
      <c r="FB116" s="238"/>
      <c r="FC116" s="238"/>
      <c r="FD116" s="238"/>
      <c r="FE116" s="238"/>
      <c r="FF116" s="238"/>
      <c r="FG116" s="238"/>
      <c r="FH116" s="238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  <c r="GN116" s="238"/>
      <c r="GO116" s="238"/>
      <c r="GP116" s="238"/>
      <c r="GQ116" s="238"/>
      <c r="GR116" s="238"/>
      <c r="GS116" s="238"/>
      <c r="GT116" s="238"/>
      <c r="GU116" s="238"/>
      <c r="GV116" s="238"/>
      <c r="IG116" s="238"/>
      <c r="IH116" s="238"/>
      <c r="II116" s="238"/>
      <c r="IJ116" s="238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342"/>
      <c r="U117" s="342"/>
      <c r="V117" s="128"/>
      <c r="W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329"/>
      <c r="CB117" s="329"/>
      <c r="CC117" s="329"/>
      <c r="CD117" s="329"/>
      <c r="CE117" s="329"/>
      <c r="CF117" s="329"/>
      <c r="CG117" s="329"/>
      <c r="CH117" s="329"/>
      <c r="CI117" s="329"/>
      <c r="CJ117" s="329"/>
      <c r="CK117" s="329"/>
      <c r="CL117" s="329"/>
      <c r="CM117" s="329"/>
      <c r="CN117" s="329"/>
      <c r="CO117" s="329"/>
      <c r="CP117" s="329"/>
      <c r="CQ117" s="329"/>
      <c r="CR117" s="329"/>
      <c r="CS117" s="329"/>
      <c r="CT117" s="329"/>
      <c r="CU117" s="329"/>
      <c r="CV117" s="329"/>
      <c r="CW117" s="329"/>
      <c r="CX117" s="329"/>
      <c r="CY117" s="329"/>
      <c r="CZ117" s="329"/>
      <c r="DA117" s="329"/>
      <c r="DB117" s="329"/>
      <c r="DC117" s="329"/>
      <c r="DD117" s="329"/>
      <c r="DE117" s="329"/>
      <c r="DF117" s="329"/>
      <c r="DG117" s="329"/>
      <c r="DH117" s="329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8"/>
      <c r="GP117" s="238"/>
      <c r="GQ117" s="238"/>
      <c r="GR117" s="238"/>
      <c r="GS117" s="238"/>
      <c r="GT117" s="238"/>
      <c r="GU117" s="238"/>
      <c r="GV117" s="238"/>
      <c r="IG117" s="238"/>
      <c r="IH117" s="238"/>
      <c r="II117" s="238"/>
      <c r="IJ117" s="238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342"/>
      <c r="U118" s="342"/>
      <c r="V118" s="128"/>
      <c r="W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  <c r="CN118" s="329"/>
      <c r="CO118" s="329"/>
      <c r="CP118" s="329"/>
      <c r="CQ118" s="329"/>
      <c r="CR118" s="329"/>
      <c r="CS118" s="329"/>
      <c r="CT118" s="329"/>
      <c r="CU118" s="329"/>
      <c r="CV118" s="329"/>
      <c r="CW118" s="329"/>
      <c r="CX118" s="329"/>
      <c r="CY118" s="329"/>
      <c r="CZ118" s="329"/>
      <c r="DA118" s="329"/>
      <c r="DB118" s="329"/>
      <c r="DC118" s="329"/>
      <c r="DD118" s="329"/>
      <c r="DE118" s="329"/>
      <c r="DF118" s="329"/>
      <c r="DG118" s="329"/>
      <c r="DH118" s="329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IG118" s="238"/>
      <c r="IH118" s="238"/>
      <c r="II118" s="238"/>
      <c r="IJ118" s="238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342"/>
      <c r="U119" s="342"/>
      <c r="V119" s="128"/>
      <c r="W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  <c r="CY119" s="329"/>
      <c r="CZ119" s="329"/>
      <c r="DA119" s="329"/>
      <c r="DB119" s="329"/>
      <c r="DC119" s="329"/>
      <c r="DD119" s="329"/>
      <c r="DE119" s="329"/>
      <c r="DF119" s="329"/>
      <c r="DG119" s="329"/>
      <c r="DH119" s="329"/>
      <c r="FB119" s="238"/>
      <c r="FC119" s="238"/>
      <c r="FD119" s="238"/>
      <c r="FE119" s="238"/>
      <c r="FF119" s="238"/>
      <c r="FG119" s="238"/>
      <c r="FH119" s="238"/>
      <c r="FI119" s="238"/>
      <c r="FJ119" s="238"/>
      <c r="FK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  <c r="GN119" s="238"/>
      <c r="GO119" s="238"/>
      <c r="GP119" s="238"/>
      <c r="GQ119" s="238"/>
      <c r="GR119" s="238"/>
      <c r="GS119" s="238"/>
      <c r="GT119" s="238"/>
      <c r="GU119" s="238"/>
      <c r="GV119" s="238"/>
      <c r="IG119" s="238"/>
      <c r="IH119" s="238"/>
      <c r="II119" s="238"/>
      <c r="IJ119" s="238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342"/>
      <c r="U120" s="342"/>
      <c r="V120" s="128"/>
      <c r="W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329"/>
      <c r="CB120" s="329"/>
      <c r="CC120" s="329"/>
      <c r="CD120" s="329"/>
      <c r="CE120" s="329"/>
      <c r="CF120" s="329"/>
      <c r="CG120" s="329"/>
      <c r="CH120" s="329"/>
      <c r="CI120" s="329"/>
      <c r="CJ120" s="329"/>
      <c r="CK120" s="329"/>
      <c r="CL120" s="329"/>
      <c r="CM120" s="329"/>
      <c r="CN120" s="329"/>
      <c r="CO120" s="329"/>
      <c r="CP120" s="329"/>
      <c r="CQ120" s="329"/>
      <c r="CR120" s="329"/>
      <c r="CS120" s="329"/>
      <c r="CT120" s="329"/>
      <c r="CU120" s="329"/>
      <c r="CV120" s="329"/>
      <c r="CW120" s="329"/>
      <c r="CX120" s="329"/>
      <c r="CY120" s="329"/>
      <c r="CZ120" s="329"/>
      <c r="DA120" s="329"/>
      <c r="DB120" s="329"/>
      <c r="DC120" s="329"/>
      <c r="DD120" s="329"/>
      <c r="DE120" s="329"/>
      <c r="DF120" s="329"/>
      <c r="DG120" s="329"/>
      <c r="DH120" s="329"/>
      <c r="FB120" s="238"/>
      <c r="FC120" s="238"/>
      <c r="FD120" s="238"/>
      <c r="FE120" s="238"/>
      <c r="FF120" s="238"/>
      <c r="FG120" s="238"/>
      <c r="FH120" s="238"/>
      <c r="FI120" s="238"/>
      <c r="FJ120" s="238"/>
      <c r="FK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  <c r="GN120" s="238"/>
      <c r="GO120" s="238"/>
      <c r="GP120" s="238"/>
      <c r="GQ120" s="238"/>
      <c r="GR120" s="238"/>
      <c r="GS120" s="238"/>
      <c r="GT120" s="238"/>
      <c r="GU120" s="238"/>
      <c r="GV120" s="238"/>
      <c r="IG120" s="238"/>
      <c r="IH120" s="238"/>
      <c r="II120" s="238"/>
      <c r="IJ120" s="238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342"/>
      <c r="U121" s="342"/>
      <c r="V121" s="128"/>
      <c r="W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329"/>
      <c r="CB121" s="329"/>
      <c r="CC121" s="329"/>
      <c r="CD121" s="329"/>
      <c r="CE121" s="329"/>
      <c r="CF121" s="329"/>
      <c r="CG121" s="329"/>
      <c r="CH121" s="329"/>
      <c r="CI121" s="329"/>
      <c r="CJ121" s="329"/>
      <c r="CK121" s="329"/>
      <c r="CL121" s="329"/>
      <c r="CM121" s="329"/>
      <c r="CN121" s="329"/>
      <c r="CO121" s="329"/>
      <c r="CP121" s="329"/>
      <c r="CQ121" s="329"/>
      <c r="CR121" s="329"/>
      <c r="CS121" s="329"/>
      <c r="CT121" s="329"/>
      <c r="CU121" s="329"/>
      <c r="CV121" s="329"/>
      <c r="CW121" s="329"/>
      <c r="CX121" s="329"/>
      <c r="CY121" s="329"/>
      <c r="CZ121" s="329"/>
      <c r="DA121" s="329"/>
      <c r="DB121" s="329"/>
      <c r="DC121" s="329"/>
      <c r="DD121" s="329"/>
      <c r="DE121" s="329"/>
      <c r="DF121" s="329"/>
      <c r="DG121" s="329"/>
      <c r="DH121" s="329"/>
      <c r="FB121" s="238"/>
      <c r="FC121" s="238"/>
      <c r="FD121" s="238"/>
      <c r="FE121" s="238"/>
      <c r="FF121" s="238"/>
      <c r="FG121" s="238"/>
      <c r="FH121" s="238"/>
      <c r="FI121" s="238"/>
      <c r="FJ121" s="238"/>
      <c r="FK121" s="238"/>
      <c r="FL121" s="238"/>
      <c r="FM121" s="238"/>
      <c r="FN121" s="238"/>
      <c r="FO121" s="238"/>
      <c r="FP121" s="238"/>
      <c r="FQ121" s="238"/>
      <c r="FR121" s="238"/>
      <c r="FS121" s="238"/>
      <c r="FT121" s="238"/>
      <c r="FU121" s="238"/>
      <c r="FV121" s="238"/>
      <c r="FW121" s="238"/>
      <c r="FX121" s="238"/>
      <c r="FY121" s="238"/>
      <c r="FZ121" s="238"/>
      <c r="GA121" s="238"/>
      <c r="GB121" s="238"/>
      <c r="GC121" s="238"/>
      <c r="GD121" s="238"/>
      <c r="GE121" s="238"/>
      <c r="GF121" s="238"/>
      <c r="GG121" s="238"/>
      <c r="GH121" s="238"/>
      <c r="GI121" s="238"/>
      <c r="GJ121" s="238"/>
      <c r="GK121" s="238"/>
      <c r="GL121" s="238"/>
      <c r="GM121" s="238"/>
      <c r="GN121" s="238"/>
      <c r="GO121" s="238"/>
      <c r="GP121" s="238"/>
      <c r="GQ121" s="238"/>
      <c r="GR121" s="238"/>
      <c r="GS121" s="238"/>
      <c r="GT121" s="238"/>
      <c r="GU121" s="238"/>
      <c r="GV121" s="238"/>
      <c r="IG121" s="238"/>
      <c r="IH121" s="238"/>
      <c r="II121" s="238"/>
      <c r="IJ121" s="238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342"/>
      <c r="U122" s="342"/>
      <c r="V122" s="128"/>
      <c r="W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/>
      <c r="CL122" s="329"/>
      <c r="CM122" s="329"/>
      <c r="CN122" s="329"/>
      <c r="CO122" s="329"/>
      <c r="CP122" s="329"/>
      <c r="CQ122" s="329"/>
      <c r="CR122" s="329"/>
      <c r="CS122" s="329"/>
      <c r="CT122" s="329"/>
      <c r="CU122" s="329"/>
      <c r="CV122" s="329"/>
      <c r="CW122" s="329"/>
      <c r="CX122" s="329"/>
      <c r="CY122" s="329"/>
      <c r="CZ122" s="329"/>
      <c r="DA122" s="329"/>
      <c r="DB122" s="329"/>
      <c r="DC122" s="329"/>
      <c r="DD122" s="329"/>
      <c r="DE122" s="329"/>
      <c r="DF122" s="329"/>
      <c r="DG122" s="329"/>
      <c r="DH122" s="329"/>
      <c r="FB122" s="238"/>
      <c r="FC122" s="238"/>
      <c r="FD122" s="238"/>
      <c r="FE122" s="238"/>
      <c r="FF122" s="238"/>
      <c r="FG122" s="238"/>
      <c r="FH122" s="238"/>
      <c r="FI122" s="238"/>
      <c r="FJ122" s="238"/>
      <c r="FK122" s="238"/>
      <c r="FL122" s="238"/>
      <c r="FM122" s="238"/>
      <c r="FN122" s="238"/>
      <c r="FO122" s="238"/>
      <c r="FP122" s="238"/>
      <c r="FQ122" s="238"/>
      <c r="FR122" s="238"/>
      <c r="FS122" s="238"/>
      <c r="FT122" s="238"/>
      <c r="FU122" s="238"/>
      <c r="FV122" s="238"/>
      <c r="FW122" s="238"/>
      <c r="FX122" s="238"/>
      <c r="FY122" s="238"/>
      <c r="FZ122" s="238"/>
      <c r="GA122" s="238"/>
      <c r="GB122" s="238"/>
      <c r="GC122" s="238"/>
      <c r="GD122" s="238"/>
      <c r="GE122" s="238"/>
      <c r="GF122" s="238"/>
      <c r="GG122" s="238"/>
      <c r="GH122" s="238"/>
      <c r="GI122" s="238"/>
      <c r="GJ122" s="238"/>
      <c r="GK122" s="238"/>
      <c r="GL122" s="238"/>
      <c r="GM122" s="238"/>
      <c r="GN122" s="238"/>
      <c r="GO122" s="238"/>
      <c r="GP122" s="238"/>
      <c r="GQ122" s="238"/>
      <c r="GR122" s="238"/>
      <c r="GS122" s="238"/>
      <c r="GT122" s="238"/>
      <c r="GU122" s="238"/>
      <c r="GV122" s="238"/>
      <c r="IG122" s="238"/>
      <c r="IH122" s="238"/>
      <c r="II122" s="238"/>
      <c r="IJ122" s="238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342"/>
      <c r="U123" s="342"/>
      <c r="V123" s="128"/>
      <c r="W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329"/>
      <c r="CB123" s="329"/>
      <c r="CC123" s="329"/>
      <c r="CD123" s="329"/>
      <c r="CE123" s="329"/>
      <c r="CF123" s="329"/>
      <c r="CG123" s="329"/>
      <c r="CH123" s="329"/>
      <c r="CI123" s="329"/>
      <c r="CJ123" s="329"/>
      <c r="CK123" s="329"/>
      <c r="CL123" s="329"/>
      <c r="CM123" s="329"/>
      <c r="CN123" s="329"/>
      <c r="CO123" s="329"/>
      <c r="CP123" s="329"/>
      <c r="CQ123" s="329"/>
      <c r="CR123" s="329"/>
      <c r="CS123" s="329"/>
      <c r="CT123" s="329"/>
      <c r="CU123" s="329"/>
      <c r="CV123" s="329"/>
      <c r="CW123" s="329"/>
      <c r="CX123" s="329"/>
      <c r="CY123" s="329"/>
      <c r="CZ123" s="329"/>
      <c r="DA123" s="329"/>
      <c r="DB123" s="329"/>
      <c r="DC123" s="329"/>
      <c r="DD123" s="329"/>
      <c r="DE123" s="329"/>
      <c r="DF123" s="329"/>
      <c r="DG123" s="329"/>
      <c r="DH123" s="329"/>
      <c r="FB123" s="238"/>
      <c r="FC123" s="238"/>
      <c r="FD123" s="238"/>
      <c r="FE123" s="238"/>
      <c r="FF123" s="238"/>
      <c r="FG123" s="238"/>
      <c r="FH123" s="238"/>
      <c r="FI123" s="238"/>
      <c r="FJ123" s="238"/>
      <c r="FK123" s="238"/>
      <c r="FL123" s="238"/>
      <c r="FM123" s="238"/>
      <c r="FN123" s="238"/>
      <c r="FO123" s="238"/>
      <c r="FP123" s="238"/>
      <c r="FQ123" s="238"/>
      <c r="FR123" s="238"/>
      <c r="FS123" s="238"/>
      <c r="FT123" s="238"/>
      <c r="FU123" s="238"/>
      <c r="FV123" s="238"/>
      <c r="FW123" s="238"/>
      <c r="FX123" s="238"/>
      <c r="FY123" s="238"/>
      <c r="FZ123" s="238"/>
      <c r="GA123" s="238"/>
      <c r="GB123" s="238"/>
      <c r="GC123" s="238"/>
      <c r="GD123" s="238"/>
      <c r="GE123" s="238"/>
      <c r="GF123" s="238"/>
      <c r="GG123" s="238"/>
      <c r="GH123" s="238"/>
      <c r="GI123" s="238"/>
      <c r="GJ123" s="238"/>
      <c r="GK123" s="238"/>
      <c r="GL123" s="238"/>
      <c r="GM123" s="238"/>
      <c r="GN123" s="238"/>
      <c r="GO123" s="238"/>
      <c r="GP123" s="238"/>
      <c r="GQ123" s="238"/>
      <c r="GR123" s="238"/>
      <c r="GS123" s="238"/>
      <c r="GT123" s="238"/>
      <c r="GU123" s="238"/>
      <c r="GV123" s="238"/>
      <c r="IG123" s="238"/>
      <c r="IH123" s="238"/>
      <c r="II123" s="238"/>
      <c r="IJ123" s="238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342"/>
      <c r="U124" s="342"/>
      <c r="V124" s="128"/>
      <c r="W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29"/>
      <c r="CL124" s="329"/>
      <c r="CM124" s="329"/>
      <c r="CN124" s="329"/>
      <c r="CO124" s="329"/>
      <c r="CP124" s="329"/>
      <c r="CQ124" s="329"/>
      <c r="CR124" s="329"/>
      <c r="CS124" s="329"/>
      <c r="CT124" s="329"/>
      <c r="CU124" s="329"/>
      <c r="CV124" s="329"/>
      <c r="CW124" s="329"/>
      <c r="CX124" s="329"/>
      <c r="CY124" s="329"/>
      <c r="CZ124" s="329"/>
      <c r="DA124" s="329"/>
      <c r="DB124" s="329"/>
      <c r="DC124" s="329"/>
      <c r="DD124" s="329"/>
      <c r="DE124" s="329"/>
      <c r="DF124" s="329"/>
      <c r="DG124" s="329"/>
      <c r="DH124" s="329"/>
      <c r="FB124" s="238"/>
      <c r="FC124" s="238"/>
      <c r="FD124" s="238"/>
      <c r="FE124" s="238"/>
      <c r="FF124" s="238"/>
      <c r="FG124" s="238"/>
      <c r="FH124" s="238"/>
      <c r="FI124" s="238"/>
      <c r="FJ124" s="238"/>
      <c r="FK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FY124" s="238"/>
      <c r="FZ124" s="238"/>
      <c r="GA124" s="238"/>
      <c r="GB124" s="238"/>
      <c r="GC124" s="238"/>
      <c r="GD124" s="238"/>
      <c r="GE124" s="238"/>
      <c r="GF124" s="238"/>
      <c r="GG124" s="238"/>
      <c r="GH124" s="238"/>
      <c r="GI124" s="238"/>
      <c r="GJ124" s="238"/>
      <c r="GK124" s="238"/>
      <c r="GL124" s="238"/>
      <c r="GM124" s="238"/>
      <c r="GN124" s="238"/>
      <c r="GO124" s="238"/>
      <c r="GP124" s="238"/>
      <c r="GQ124" s="238"/>
      <c r="GR124" s="238"/>
      <c r="GS124" s="238"/>
      <c r="GT124" s="238"/>
      <c r="GU124" s="238"/>
      <c r="GV124" s="238"/>
      <c r="IG124" s="238"/>
      <c r="IH124" s="238"/>
      <c r="II124" s="238"/>
      <c r="IJ124" s="238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342"/>
      <c r="U125" s="342"/>
      <c r="V125" s="128"/>
      <c r="W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29"/>
      <c r="CL125" s="329"/>
      <c r="CM125" s="329"/>
      <c r="CN125" s="329"/>
      <c r="CO125" s="329"/>
      <c r="CP125" s="329"/>
      <c r="CQ125" s="329"/>
      <c r="CR125" s="329"/>
      <c r="CS125" s="329"/>
      <c r="CT125" s="329"/>
      <c r="CU125" s="329"/>
      <c r="CV125" s="329"/>
      <c r="CW125" s="329"/>
      <c r="CX125" s="329"/>
      <c r="CY125" s="329"/>
      <c r="CZ125" s="329"/>
      <c r="DA125" s="329"/>
      <c r="DB125" s="329"/>
      <c r="DC125" s="329"/>
      <c r="DD125" s="329"/>
      <c r="DE125" s="329"/>
      <c r="DF125" s="329"/>
      <c r="DG125" s="329"/>
      <c r="DH125" s="329"/>
      <c r="FB125" s="238"/>
      <c r="FC125" s="238"/>
      <c r="FD125" s="238"/>
      <c r="FE125" s="238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FY125" s="238"/>
      <c r="FZ125" s="238"/>
      <c r="GA125" s="238"/>
      <c r="GB125" s="238"/>
      <c r="GC125" s="238"/>
      <c r="GD125" s="238"/>
      <c r="GE125" s="238"/>
      <c r="GF125" s="238"/>
      <c r="GG125" s="238"/>
      <c r="GH125" s="238"/>
      <c r="GI125" s="238"/>
      <c r="GJ125" s="238"/>
      <c r="GK125" s="238"/>
      <c r="GL125" s="238"/>
      <c r="GM125" s="238"/>
      <c r="GN125" s="238"/>
      <c r="GO125" s="238"/>
      <c r="GP125" s="238"/>
      <c r="GQ125" s="238"/>
      <c r="GR125" s="238"/>
      <c r="GS125" s="238"/>
      <c r="GT125" s="238"/>
      <c r="GU125" s="238"/>
      <c r="GV125" s="238"/>
      <c r="IG125" s="238"/>
      <c r="IH125" s="238"/>
      <c r="II125" s="238"/>
      <c r="IJ125" s="238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342"/>
      <c r="U126" s="342"/>
      <c r="V126" s="128"/>
      <c r="W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29"/>
      <c r="CL126" s="329"/>
      <c r="CM126" s="329"/>
      <c r="CN126" s="329"/>
      <c r="CO126" s="329"/>
      <c r="CP126" s="329"/>
      <c r="CQ126" s="329"/>
      <c r="CR126" s="329"/>
      <c r="CS126" s="329"/>
      <c r="CT126" s="329"/>
      <c r="CU126" s="329"/>
      <c r="CV126" s="329"/>
      <c r="CW126" s="329"/>
      <c r="CX126" s="329"/>
      <c r="CY126" s="329"/>
      <c r="CZ126" s="329"/>
      <c r="DA126" s="329"/>
      <c r="DB126" s="329"/>
      <c r="DC126" s="329"/>
      <c r="DD126" s="329"/>
      <c r="DE126" s="329"/>
      <c r="DF126" s="329"/>
      <c r="DG126" s="329"/>
      <c r="DH126" s="329"/>
      <c r="FB126" s="238"/>
      <c r="FC126" s="238"/>
      <c r="FD126" s="238"/>
      <c r="FE126" s="238"/>
      <c r="FF126" s="238"/>
      <c r="FG126" s="238"/>
      <c r="FH126" s="238"/>
      <c r="FI126" s="238"/>
      <c r="FJ126" s="238"/>
      <c r="FK126" s="238"/>
      <c r="FL126" s="238"/>
      <c r="FM126" s="238"/>
      <c r="FN126" s="238"/>
      <c r="FO126" s="238"/>
      <c r="FP126" s="238"/>
      <c r="FQ126" s="238"/>
      <c r="FR126" s="238"/>
      <c r="FS126" s="238"/>
      <c r="FT126" s="238"/>
      <c r="FU126" s="238"/>
      <c r="FV126" s="238"/>
      <c r="FW126" s="238"/>
      <c r="FX126" s="238"/>
      <c r="FY126" s="238"/>
      <c r="FZ126" s="238"/>
      <c r="GA126" s="238"/>
      <c r="GB126" s="238"/>
      <c r="GC126" s="238"/>
      <c r="GD126" s="238"/>
      <c r="GE126" s="238"/>
      <c r="GF126" s="238"/>
      <c r="GG126" s="238"/>
      <c r="GH126" s="238"/>
      <c r="GI126" s="238"/>
      <c r="GJ126" s="238"/>
      <c r="GK126" s="238"/>
      <c r="GL126" s="238"/>
      <c r="GM126" s="238"/>
      <c r="GN126" s="238"/>
      <c r="GO126" s="238"/>
      <c r="GP126" s="238"/>
      <c r="GQ126" s="238"/>
      <c r="GR126" s="238"/>
      <c r="GS126" s="238"/>
      <c r="GT126" s="238"/>
      <c r="GU126" s="238"/>
      <c r="GV126" s="238"/>
      <c r="IG126" s="238"/>
      <c r="IH126" s="238"/>
      <c r="II126" s="238"/>
      <c r="IJ126" s="238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342"/>
      <c r="U127" s="342"/>
      <c r="V127" s="128"/>
      <c r="W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29"/>
      <c r="CX127" s="329"/>
      <c r="CY127" s="329"/>
      <c r="CZ127" s="329"/>
      <c r="DA127" s="329"/>
      <c r="DB127" s="329"/>
      <c r="DC127" s="329"/>
      <c r="DD127" s="329"/>
      <c r="DE127" s="329"/>
      <c r="DF127" s="329"/>
      <c r="DG127" s="329"/>
      <c r="DH127" s="329"/>
      <c r="FB127" s="238"/>
      <c r="FC127" s="238"/>
      <c r="FD127" s="238"/>
      <c r="FE127" s="238"/>
      <c r="FF127" s="238"/>
      <c r="FG127" s="238"/>
      <c r="FH127" s="238"/>
      <c r="FI127" s="238"/>
      <c r="FJ127" s="238"/>
      <c r="FK127" s="238"/>
      <c r="FL127" s="238"/>
      <c r="FM127" s="238"/>
      <c r="FN127" s="238"/>
      <c r="FO127" s="238"/>
      <c r="FP127" s="238"/>
      <c r="FQ127" s="238"/>
      <c r="FR127" s="238"/>
      <c r="FS127" s="238"/>
      <c r="FT127" s="238"/>
      <c r="FU127" s="238"/>
      <c r="FV127" s="238"/>
      <c r="FW127" s="238"/>
      <c r="FX127" s="238"/>
      <c r="FY127" s="238"/>
      <c r="FZ127" s="238"/>
      <c r="GA127" s="238"/>
      <c r="GB127" s="238"/>
      <c r="GC127" s="238"/>
      <c r="GD127" s="238"/>
      <c r="GE127" s="238"/>
      <c r="GF127" s="238"/>
      <c r="GG127" s="238"/>
      <c r="GH127" s="238"/>
      <c r="GI127" s="238"/>
      <c r="GJ127" s="238"/>
      <c r="GK127" s="238"/>
      <c r="GL127" s="238"/>
      <c r="GM127" s="238"/>
      <c r="GN127" s="238"/>
      <c r="GO127" s="238"/>
      <c r="GP127" s="238"/>
      <c r="GQ127" s="238"/>
      <c r="GR127" s="238"/>
      <c r="GS127" s="238"/>
      <c r="GT127" s="238"/>
      <c r="GU127" s="238"/>
      <c r="GV127" s="238"/>
      <c r="IG127" s="238"/>
      <c r="IH127" s="238"/>
      <c r="II127" s="238"/>
      <c r="IJ127" s="238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342"/>
      <c r="U128" s="342"/>
      <c r="V128" s="128"/>
      <c r="W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329"/>
      <c r="CB128" s="329"/>
      <c r="CC128" s="329"/>
      <c r="CD128" s="329"/>
      <c r="CE128" s="329"/>
      <c r="CF128" s="329"/>
      <c r="CG128" s="329"/>
      <c r="CH128" s="329"/>
      <c r="CI128" s="329"/>
      <c r="CJ128" s="329"/>
      <c r="CK128" s="329"/>
      <c r="CL128" s="329"/>
      <c r="CM128" s="329"/>
      <c r="CN128" s="329"/>
      <c r="CO128" s="329"/>
      <c r="CP128" s="329"/>
      <c r="CQ128" s="329"/>
      <c r="CR128" s="329"/>
      <c r="CS128" s="329"/>
      <c r="CT128" s="329"/>
      <c r="CU128" s="329"/>
      <c r="CV128" s="329"/>
      <c r="CW128" s="329"/>
      <c r="CX128" s="329"/>
      <c r="CY128" s="329"/>
      <c r="CZ128" s="329"/>
      <c r="DA128" s="329"/>
      <c r="DB128" s="329"/>
      <c r="DC128" s="329"/>
      <c r="DD128" s="329"/>
      <c r="DE128" s="329"/>
      <c r="DF128" s="329"/>
      <c r="DG128" s="329"/>
      <c r="DH128" s="329"/>
      <c r="FB128" s="238"/>
      <c r="FC128" s="238"/>
      <c r="FD128" s="238"/>
      <c r="FE128" s="238"/>
      <c r="FF128" s="238"/>
      <c r="FG128" s="238"/>
      <c r="FH128" s="238"/>
      <c r="FI128" s="238"/>
      <c r="FJ128" s="238"/>
      <c r="FK128" s="238"/>
      <c r="FL128" s="238"/>
      <c r="FM128" s="238"/>
      <c r="FN128" s="238"/>
      <c r="FO128" s="238"/>
      <c r="FP128" s="238"/>
      <c r="FQ128" s="238"/>
      <c r="FR128" s="238"/>
      <c r="FS128" s="238"/>
      <c r="FT128" s="238"/>
      <c r="FU128" s="238"/>
      <c r="FV128" s="238"/>
      <c r="FW128" s="238"/>
      <c r="FX128" s="238"/>
      <c r="FY128" s="238"/>
      <c r="FZ128" s="238"/>
      <c r="GA128" s="238"/>
      <c r="GB128" s="238"/>
      <c r="GC128" s="238"/>
      <c r="GD128" s="238"/>
      <c r="GE128" s="238"/>
      <c r="GF128" s="238"/>
      <c r="GG128" s="238"/>
      <c r="GH128" s="238"/>
      <c r="GI128" s="238"/>
      <c r="GJ128" s="238"/>
      <c r="GK128" s="238"/>
      <c r="GL128" s="238"/>
      <c r="GM128" s="238"/>
      <c r="GN128" s="238"/>
      <c r="GO128" s="238"/>
      <c r="GP128" s="238"/>
      <c r="GQ128" s="238"/>
      <c r="GR128" s="238"/>
      <c r="GS128" s="238"/>
      <c r="GT128" s="238"/>
      <c r="GU128" s="238"/>
      <c r="GV128" s="238"/>
      <c r="IG128" s="238"/>
      <c r="IH128" s="238"/>
      <c r="II128" s="238"/>
      <c r="IJ128" s="238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342"/>
      <c r="U129" s="342"/>
      <c r="V129" s="128"/>
      <c r="W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329"/>
      <c r="CB129" s="329"/>
      <c r="CC129" s="329"/>
      <c r="CD129" s="329"/>
      <c r="CE129" s="329"/>
      <c r="CF129" s="329"/>
      <c r="CG129" s="329"/>
      <c r="CH129" s="329"/>
      <c r="CI129" s="329"/>
      <c r="CJ129" s="329"/>
      <c r="CK129" s="329"/>
      <c r="CL129" s="329"/>
      <c r="CM129" s="329"/>
      <c r="CN129" s="329"/>
      <c r="CO129" s="329"/>
      <c r="CP129" s="329"/>
      <c r="CQ129" s="329"/>
      <c r="CR129" s="329"/>
      <c r="CS129" s="329"/>
      <c r="CT129" s="329"/>
      <c r="CU129" s="329"/>
      <c r="CV129" s="329"/>
      <c r="CW129" s="329"/>
      <c r="CX129" s="329"/>
      <c r="CY129" s="329"/>
      <c r="CZ129" s="329"/>
      <c r="DA129" s="329"/>
      <c r="DB129" s="329"/>
      <c r="DC129" s="329"/>
      <c r="DD129" s="329"/>
      <c r="DE129" s="329"/>
      <c r="DF129" s="329"/>
      <c r="DG129" s="329"/>
      <c r="DH129" s="329"/>
      <c r="FB129" s="238"/>
      <c r="FC129" s="238"/>
      <c r="FD129" s="238"/>
      <c r="FE129" s="238"/>
      <c r="FF129" s="238"/>
      <c r="FG129" s="238"/>
      <c r="FH129" s="238"/>
      <c r="FI129" s="238"/>
      <c r="FJ129" s="238"/>
      <c r="FK129" s="238"/>
      <c r="FL129" s="238"/>
      <c r="FM129" s="238"/>
      <c r="FN129" s="238"/>
      <c r="FO129" s="238"/>
      <c r="FP129" s="238"/>
      <c r="FQ129" s="238"/>
      <c r="FR129" s="238"/>
      <c r="FS129" s="238"/>
      <c r="FT129" s="238"/>
      <c r="FU129" s="238"/>
      <c r="FV129" s="238"/>
      <c r="FW129" s="238"/>
      <c r="FX129" s="238"/>
      <c r="FY129" s="238"/>
      <c r="FZ129" s="238"/>
      <c r="GA129" s="238"/>
      <c r="GB129" s="238"/>
      <c r="GC129" s="238"/>
      <c r="GD129" s="238"/>
      <c r="GE129" s="238"/>
      <c r="GF129" s="238"/>
      <c r="GG129" s="238"/>
      <c r="GH129" s="238"/>
      <c r="GI129" s="238"/>
      <c r="GJ129" s="238"/>
      <c r="GK129" s="238"/>
      <c r="GL129" s="238"/>
      <c r="GM129" s="238"/>
      <c r="GN129" s="238"/>
      <c r="GO129" s="238"/>
      <c r="GP129" s="238"/>
      <c r="GQ129" s="238"/>
      <c r="GR129" s="238"/>
      <c r="GS129" s="238"/>
      <c r="GT129" s="238"/>
      <c r="GU129" s="238"/>
      <c r="GV129" s="238"/>
      <c r="IG129" s="238"/>
      <c r="IH129" s="238"/>
      <c r="II129" s="238"/>
      <c r="IJ129" s="238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342"/>
      <c r="U130" s="342"/>
      <c r="V130" s="128"/>
      <c r="W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329"/>
      <c r="CB130" s="329"/>
      <c r="CC130" s="329"/>
      <c r="CD130" s="329"/>
      <c r="CE130" s="329"/>
      <c r="CF130" s="329"/>
      <c r="CG130" s="329"/>
      <c r="CH130" s="329"/>
      <c r="CI130" s="329"/>
      <c r="CJ130" s="329"/>
      <c r="CK130" s="329"/>
      <c r="CL130" s="329"/>
      <c r="CM130" s="329"/>
      <c r="CN130" s="329"/>
      <c r="CO130" s="329"/>
      <c r="CP130" s="329"/>
      <c r="CQ130" s="329"/>
      <c r="CR130" s="329"/>
      <c r="CS130" s="329"/>
      <c r="CT130" s="329"/>
      <c r="CU130" s="329"/>
      <c r="CV130" s="329"/>
      <c r="CW130" s="329"/>
      <c r="CX130" s="329"/>
      <c r="CY130" s="329"/>
      <c r="CZ130" s="329"/>
      <c r="DA130" s="329"/>
      <c r="DB130" s="329"/>
      <c r="DC130" s="329"/>
      <c r="DD130" s="329"/>
      <c r="DE130" s="329"/>
      <c r="DF130" s="329"/>
      <c r="DG130" s="329"/>
      <c r="DH130" s="329"/>
      <c r="FB130" s="238"/>
      <c r="FC130" s="238"/>
      <c r="FD130" s="238"/>
      <c r="FE130" s="238"/>
      <c r="FF130" s="238"/>
      <c r="FG130" s="238"/>
      <c r="FH130" s="238"/>
      <c r="FI130" s="238"/>
      <c r="FJ130" s="238"/>
      <c r="FK130" s="238"/>
      <c r="FL130" s="238"/>
      <c r="FM130" s="238"/>
      <c r="FN130" s="238"/>
      <c r="FO130" s="238"/>
      <c r="FP130" s="238"/>
      <c r="FQ130" s="238"/>
      <c r="FR130" s="238"/>
      <c r="FS130" s="238"/>
      <c r="FT130" s="238"/>
      <c r="FU130" s="238"/>
      <c r="FV130" s="238"/>
      <c r="FW130" s="238"/>
      <c r="FX130" s="238"/>
      <c r="FY130" s="238"/>
      <c r="FZ130" s="238"/>
      <c r="GA130" s="238"/>
      <c r="GB130" s="238"/>
      <c r="GC130" s="238"/>
      <c r="GD130" s="238"/>
      <c r="GE130" s="238"/>
      <c r="GF130" s="238"/>
      <c r="GG130" s="238"/>
      <c r="GH130" s="238"/>
      <c r="GI130" s="238"/>
      <c r="GJ130" s="238"/>
      <c r="GK130" s="238"/>
      <c r="GL130" s="238"/>
      <c r="GM130" s="238"/>
      <c r="GN130" s="238"/>
      <c r="GO130" s="238"/>
      <c r="GP130" s="238"/>
      <c r="GQ130" s="238"/>
      <c r="GR130" s="238"/>
      <c r="GS130" s="238"/>
      <c r="GT130" s="238"/>
      <c r="GU130" s="238"/>
      <c r="GV130" s="238"/>
      <c r="IG130" s="238"/>
      <c r="IH130" s="238"/>
      <c r="II130" s="238"/>
      <c r="IJ130" s="238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342"/>
      <c r="U131" s="342"/>
      <c r="V131" s="128"/>
      <c r="W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329"/>
      <c r="CB131" s="329"/>
      <c r="CC131" s="329"/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  <c r="CN131" s="329"/>
      <c r="CO131" s="329"/>
      <c r="CP131" s="329"/>
      <c r="CQ131" s="329"/>
      <c r="CR131" s="329"/>
      <c r="CS131" s="329"/>
      <c r="CT131" s="329"/>
      <c r="CU131" s="329"/>
      <c r="CV131" s="329"/>
      <c r="CW131" s="329"/>
      <c r="CX131" s="329"/>
      <c r="CY131" s="329"/>
      <c r="CZ131" s="329"/>
      <c r="DA131" s="329"/>
      <c r="DB131" s="329"/>
      <c r="DC131" s="329"/>
      <c r="DD131" s="329"/>
      <c r="DE131" s="329"/>
      <c r="DF131" s="329"/>
      <c r="DG131" s="329"/>
      <c r="DH131" s="329"/>
      <c r="FB131" s="238"/>
      <c r="FC131" s="238"/>
      <c r="FD131" s="238"/>
      <c r="FE131" s="238"/>
      <c r="FF131" s="238"/>
      <c r="FG131" s="238"/>
      <c r="FH131" s="238"/>
      <c r="FI131" s="238"/>
      <c r="FJ131" s="238"/>
      <c r="FK131" s="238"/>
      <c r="FL131" s="238"/>
      <c r="FM131" s="238"/>
      <c r="FN131" s="238"/>
      <c r="FO131" s="238"/>
      <c r="FP131" s="238"/>
      <c r="FQ131" s="238"/>
      <c r="FR131" s="238"/>
      <c r="FS131" s="238"/>
      <c r="FT131" s="238"/>
      <c r="FU131" s="238"/>
      <c r="FV131" s="238"/>
      <c r="FW131" s="238"/>
      <c r="FX131" s="238"/>
      <c r="FY131" s="238"/>
      <c r="FZ131" s="238"/>
      <c r="GA131" s="238"/>
      <c r="GB131" s="238"/>
      <c r="GC131" s="238"/>
      <c r="GD131" s="238"/>
      <c r="GE131" s="238"/>
      <c r="GF131" s="238"/>
      <c r="GG131" s="238"/>
      <c r="GH131" s="238"/>
      <c r="GI131" s="238"/>
      <c r="GJ131" s="238"/>
      <c r="GK131" s="238"/>
      <c r="GL131" s="238"/>
      <c r="GM131" s="238"/>
      <c r="GN131" s="238"/>
      <c r="GO131" s="238"/>
      <c r="GP131" s="238"/>
      <c r="GQ131" s="238"/>
      <c r="GR131" s="238"/>
      <c r="GS131" s="238"/>
      <c r="GT131" s="238"/>
      <c r="GU131" s="238"/>
      <c r="GV131" s="238"/>
      <c r="IG131" s="238"/>
      <c r="IH131" s="238"/>
      <c r="II131" s="238"/>
      <c r="IJ131" s="238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342"/>
      <c r="U132" s="342"/>
      <c r="V132" s="128"/>
      <c r="W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329"/>
      <c r="CB132" s="329"/>
      <c r="CC132" s="329"/>
      <c r="CD132" s="329"/>
      <c r="CE132" s="329"/>
      <c r="CF132" s="329"/>
      <c r="CG132" s="329"/>
      <c r="CH132" s="329"/>
      <c r="CI132" s="329"/>
      <c r="CJ132" s="329"/>
      <c r="CK132" s="329"/>
      <c r="CL132" s="329"/>
      <c r="CM132" s="329"/>
      <c r="CN132" s="329"/>
      <c r="CO132" s="329"/>
      <c r="CP132" s="329"/>
      <c r="CQ132" s="329"/>
      <c r="CR132" s="329"/>
      <c r="CS132" s="329"/>
      <c r="CT132" s="329"/>
      <c r="CU132" s="329"/>
      <c r="CV132" s="329"/>
      <c r="CW132" s="329"/>
      <c r="CX132" s="329"/>
      <c r="CY132" s="329"/>
      <c r="CZ132" s="329"/>
      <c r="DA132" s="329"/>
      <c r="DB132" s="329"/>
      <c r="DC132" s="329"/>
      <c r="DD132" s="329"/>
      <c r="DE132" s="329"/>
      <c r="DF132" s="329"/>
      <c r="DG132" s="329"/>
      <c r="DH132" s="329"/>
      <c r="FB132" s="238"/>
      <c r="FC132" s="238"/>
      <c r="FD132" s="238"/>
      <c r="FE132" s="238"/>
      <c r="FF132" s="238"/>
      <c r="FG132" s="238"/>
      <c r="FH132" s="238"/>
      <c r="FI132" s="238"/>
      <c r="FJ132" s="238"/>
      <c r="FK132" s="238"/>
      <c r="FL132" s="238"/>
      <c r="FM132" s="238"/>
      <c r="FN132" s="238"/>
      <c r="FO132" s="238"/>
      <c r="FP132" s="238"/>
      <c r="FQ132" s="238"/>
      <c r="FR132" s="238"/>
      <c r="FS132" s="238"/>
      <c r="FT132" s="238"/>
      <c r="FU132" s="238"/>
      <c r="FV132" s="238"/>
      <c r="FW132" s="238"/>
      <c r="FX132" s="238"/>
      <c r="FY132" s="238"/>
      <c r="FZ132" s="238"/>
      <c r="GA132" s="238"/>
      <c r="GB132" s="238"/>
      <c r="GC132" s="238"/>
      <c r="GD132" s="238"/>
      <c r="GE132" s="238"/>
      <c r="GF132" s="238"/>
      <c r="GG132" s="238"/>
      <c r="GH132" s="238"/>
      <c r="GI132" s="238"/>
      <c r="GJ132" s="238"/>
      <c r="GK132" s="238"/>
      <c r="GL132" s="238"/>
      <c r="GM132" s="238"/>
      <c r="GN132" s="238"/>
      <c r="GO132" s="238"/>
      <c r="GP132" s="238"/>
      <c r="GQ132" s="238"/>
      <c r="GR132" s="238"/>
      <c r="GS132" s="238"/>
      <c r="GT132" s="238"/>
      <c r="GU132" s="238"/>
      <c r="GV132" s="238"/>
      <c r="IG132" s="238"/>
      <c r="IH132" s="238"/>
      <c r="II132" s="238"/>
      <c r="IJ132" s="238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342"/>
      <c r="U133" s="342"/>
      <c r="V133" s="128"/>
      <c r="W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329"/>
      <c r="CB133" s="329"/>
      <c r="CC133" s="329"/>
      <c r="CD133" s="329"/>
      <c r="CE133" s="329"/>
      <c r="CF133" s="329"/>
      <c r="CG133" s="329"/>
      <c r="CH133" s="329"/>
      <c r="CI133" s="329"/>
      <c r="CJ133" s="329"/>
      <c r="CK133" s="329"/>
      <c r="CL133" s="329"/>
      <c r="CM133" s="329"/>
      <c r="CN133" s="329"/>
      <c r="CO133" s="329"/>
      <c r="CP133" s="329"/>
      <c r="CQ133" s="329"/>
      <c r="CR133" s="329"/>
      <c r="CS133" s="329"/>
      <c r="CT133" s="329"/>
      <c r="CU133" s="329"/>
      <c r="CV133" s="329"/>
      <c r="CW133" s="329"/>
      <c r="CX133" s="329"/>
      <c r="CY133" s="329"/>
      <c r="CZ133" s="329"/>
      <c r="DA133" s="329"/>
      <c r="DB133" s="329"/>
      <c r="DC133" s="329"/>
      <c r="DD133" s="329"/>
      <c r="DE133" s="329"/>
      <c r="DF133" s="329"/>
      <c r="DG133" s="329"/>
      <c r="DH133" s="329"/>
      <c r="FB133" s="238"/>
      <c r="FC133" s="238"/>
      <c r="FD133" s="238"/>
      <c r="FE133" s="238"/>
      <c r="FF133" s="238"/>
      <c r="FG133" s="238"/>
      <c r="FH133" s="238"/>
      <c r="FI133" s="238"/>
      <c r="FJ133" s="238"/>
      <c r="FK133" s="238"/>
      <c r="FL133" s="238"/>
      <c r="FM133" s="238"/>
      <c r="FN133" s="238"/>
      <c r="FO133" s="238"/>
      <c r="FP133" s="238"/>
      <c r="FQ133" s="238"/>
      <c r="FR133" s="238"/>
      <c r="FS133" s="238"/>
      <c r="FT133" s="238"/>
      <c r="FU133" s="238"/>
      <c r="FV133" s="238"/>
      <c r="FW133" s="238"/>
      <c r="FX133" s="238"/>
      <c r="FY133" s="238"/>
      <c r="FZ133" s="238"/>
      <c r="GA133" s="238"/>
      <c r="GB133" s="238"/>
      <c r="GC133" s="238"/>
      <c r="GD133" s="238"/>
      <c r="GE133" s="238"/>
      <c r="GF133" s="238"/>
      <c r="GG133" s="238"/>
      <c r="GH133" s="238"/>
      <c r="GI133" s="238"/>
      <c r="GJ133" s="238"/>
      <c r="GK133" s="238"/>
      <c r="GL133" s="238"/>
      <c r="GM133" s="238"/>
      <c r="GN133" s="238"/>
      <c r="GO133" s="238"/>
      <c r="GP133" s="238"/>
      <c r="GQ133" s="238"/>
      <c r="GR133" s="238"/>
      <c r="GS133" s="238"/>
      <c r="GT133" s="238"/>
      <c r="GU133" s="238"/>
      <c r="GV133" s="238"/>
      <c r="IG133" s="238"/>
      <c r="IH133" s="238"/>
      <c r="II133" s="238"/>
      <c r="IJ133" s="238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342"/>
      <c r="U134" s="342"/>
      <c r="V134" s="128"/>
      <c r="W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329"/>
      <c r="CB134" s="329"/>
      <c r="CC134" s="329"/>
      <c r="CD134" s="329"/>
      <c r="CE134" s="329"/>
      <c r="CF134" s="329"/>
      <c r="CG134" s="329"/>
      <c r="CH134" s="329"/>
      <c r="CI134" s="329"/>
      <c r="CJ134" s="329"/>
      <c r="CK134" s="329"/>
      <c r="CL134" s="329"/>
      <c r="CM134" s="329"/>
      <c r="CN134" s="329"/>
      <c r="CO134" s="329"/>
      <c r="CP134" s="329"/>
      <c r="CQ134" s="329"/>
      <c r="CR134" s="329"/>
      <c r="CS134" s="329"/>
      <c r="CT134" s="329"/>
      <c r="CU134" s="329"/>
      <c r="CV134" s="329"/>
      <c r="CW134" s="329"/>
      <c r="CX134" s="329"/>
      <c r="CY134" s="329"/>
      <c r="CZ134" s="329"/>
      <c r="DA134" s="329"/>
      <c r="DB134" s="329"/>
      <c r="DC134" s="329"/>
      <c r="DD134" s="329"/>
      <c r="DE134" s="329"/>
      <c r="DF134" s="329"/>
      <c r="DG134" s="329"/>
      <c r="DH134" s="329"/>
      <c r="FB134" s="238"/>
      <c r="FC134" s="238"/>
      <c r="FD134" s="238"/>
      <c r="FE134" s="238"/>
      <c r="FF134" s="238"/>
      <c r="FG134" s="238"/>
      <c r="FH134" s="238"/>
      <c r="FI134" s="238"/>
      <c r="FJ134" s="238"/>
      <c r="FK134" s="238"/>
      <c r="FL134" s="238"/>
      <c r="FM134" s="238"/>
      <c r="FN134" s="238"/>
      <c r="FO134" s="238"/>
      <c r="FP134" s="238"/>
      <c r="FQ134" s="238"/>
      <c r="FR134" s="238"/>
      <c r="FS134" s="238"/>
      <c r="FT134" s="238"/>
      <c r="FU134" s="238"/>
      <c r="FV134" s="238"/>
      <c r="FW134" s="238"/>
      <c r="FX134" s="238"/>
      <c r="FY134" s="238"/>
      <c r="FZ134" s="238"/>
      <c r="GA134" s="238"/>
      <c r="GB134" s="238"/>
      <c r="GC134" s="238"/>
      <c r="GD134" s="238"/>
      <c r="GE134" s="238"/>
      <c r="GF134" s="238"/>
      <c r="GG134" s="238"/>
      <c r="GH134" s="238"/>
      <c r="GI134" s="238"/>
      <c r="GJ134" s="238"/>
      <c r="GK134" s="238"/>
      <c r="GL134" s="238"/>
      <c r="GM134" s="238"/>
      <c r="GN134" s="238"/>
      <c r="GO134" s="238"/>
      <c r="GP134" s="238"/>
      <c r="GQ134" s="238"/>
      <c r="GR134" s="238"/>
      <c r="GS134" s="238"/>
      <c r="GT134" s="238"/>
      <c r="GU134" s="238"/>
      <c r="GV134" s="238"/>
      <c r="IG134" s="238"/>
      <c r="IH134" s="238"/>
      <c r="II134" s="238"/>
      <c r="IJ134" s="238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342"/>
      <c r="U135" s="342"/>
      <c r="V135" s="128"/>
      <c r="W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29"/>
      <c r="CL135" s="329"/>
      <c r="CM135" s="329"/>
      <c r="CN135" s="329"/>
      <c r="CO135" s="329"/>
      <c r="CP135" s="329"/>
      <c r="CQ135" s="329"/>
      <c r="CR135" s="329"/>
      <c r="CS135" s="329"/>
      <c r="CT135" s="329"/>
      <c r="CU135" s="329"/>
      <c r="CV135" s="329"/>
      <c r="CW135" s="329"/>
      <c r="CX135" s="329"/>
      <c r="CY135" s="329"/>
      <c r="CZ135" s="329"/>
      <c r="DA135" s="329"/>
      <c r="DB135" s="329"/>
      <c r="DC135" s="329"/>
      <c r="DD135" s="329"/>
      <c r="DE135" s="329"/>
      <c r="DF135" s="329"/>
      <c r="DG135" s="329"/>
      <c r="DH135" s="329"/>
      <c r="FB135" s="238"/>
      <c r="FC135" s="238"/>
      <c r="FD135" s="238"/>
      <c r="FE135" s="238"/>
      <c r="FF135" s="238"/>
      <c r="FG135" s="238"/>
      <c r="FH135" s="238"/>
      <c r="FI135" s="238"/>
      <c r="FJ135" s="238"/>
      <c r="FK135" s="238"/>
      <c r="FL135" s="238"/>
      <c r="FM135" s="238"/>
      <c r="FN135" s="238"/>
      <c r="FO135" s="238"/>
      <c r="FP135" s="238"/>
      <c r="FQ135" s="238"/>
      <c r="FR135" s="238"/>
      <c r="FS135" s="238"/>
      <c r="FT135" s="238"/>
      <c r="FU135" s="238"/>
      <c r="FV135" s="238"/>
      <c r="FW135" s="238"/>
      <c r="FX135" s="238"/>
      <c r="FY135" s="238"/>
      <c r="FZ135" s="238"/>
      <c r="GA135" s="238"/>
      <c r="GB135" s="238"/>
      <c r="GC135" s="238"/>
      <c r="GD135" s="238"/>
      <c r="GE135" s="238"/>
      <c r="GF135" s="238"/>
      <c r="GG135" s="238"/>
      <c r="GH135" s="238"/>
      <c r="GI135" s="238"/>
      <c r="GJ135" s="238"/>
      <c r="GK135" s="238"/>
      <c r="GL135" s="238"/>
      <c r="GM135" s="238"/>
      <c r="GN135" s="238"/>
      <c r="GO135" s="238"/>
      <c r="GP135" s="238"/>
      <c r="GQ135" s="238"/>
      <c r="GR135" s="238"/>
      <c r="GS135" s="238"/>
      <c r="GT135" s="238"/>
      <c r="GU135" s="238"/>
      <c r="GV135" s="238"/>
      <c r="IG135" s="238"/>
      <c r="IH135" s="238"/>
      <c r="II135" s="238"/>
      <c r="IJ135" s="238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342"/>
      <c r="U136" s="342"/>
      <c r="V136" s="128"/>
      <c r="W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329"/>
      <c r="CB136" s="329"/>
      <c r="CC136" s="329"/>
      <c r="CD136" s="329"/>
      <c r="CE136" s="329"/>
      <c r="CF136" s="329"/>
      <c r="CG136" s="329"/>
      <c r="CH136" s="329"/>
      <c r="CI136" s="329"/>
      <c r="CJ136" s="329"/>
      <c r="CK136" s="329"/>
      <c r="CL136" s="329"/>
      <c r="CM136" s="329"/>
      <c r="CN136" s="329"/>
      <c r="CO136" s="329"/>
      <c r="CP136" s="329"/>
      <c r="CQ136" s="329"/>
      <c r="CR136" s="329"/>
      <c r="CS136" s="329"/>
      <c r="CT136" s="329"/>
      <c r="CU136" s="329"/>
      <c r="CV136" s="329"/>
      <c r="CW136" s="329"/>
      <c r="CX136" s="329"/>
      <c r="CY136" s="329"/>
      <c r="CZ136" s="329"/>
      <c r="DA136" s="329"/>
      <c r="DB136" s="329"/>
      <c r="DC136" s="329"/>
      <c r="DD136" s="329"/>
      <c r="DE136" s="329"/>
      <c r="DF136" s="329"/>
      <c r="DG136" s="329"/>
      <c r="DH136" s="329"/>
      <c r="FB136" s="238"/>
      <c r="FC136" s="238"/>
      <c r="FD136" s="238"/>
      <c r="FE136" s="238"/>
      <c r="FF136" s="238"/>
      <c r="FG136" s="238"/>
      <c r="FH136" s="238"/>
      <c r="FI136" s="238"/>
      <c r="FJ136" s="238"/>
      <c r="FK136" s="238"/>
      <c r="FL136" s="238"/>
      <c r="FM136" s="238"/>
      <c r="FN136" s="238"/>
      <c r="FO136" s="238"/>
      <c r="FP136" s="238"/>
      <c r="FQ136" s="238"/>
      <c r="FR136" s="238"/>
      <c r="FS136" s="238"/>
      <c r="FT136" s="238"/>
      <c r="FU136" s="238"/>
      <c r="FV136" s="238"/>
      <c r="FW136" s="238"/>
      <c r="FX136" s="238"/>
      <c r="FY136" s="238"/>
      <c r="FZ136" s="238"/>
      <c r="GA136" s="238"/>
      <c r="GB136" s="238"/>
      <c r="GC136" s="238"/>
      <c r="GD136" s="238"/>
      <c r="GE136" s="238"/>
      <c r="GF136" s="238"/>
      <c r="GG136" s="238"/>
      <c r="GH136" s="238"/>
      <c r="GI136" s="238"/>
      <c r="GJ136" s="238"/>
      <c r="GK136" s="238"/>
      <c r="GL136" s="238"/>
      <c r="GM136" s="238"/>
      <c r="GN136" s="238"/>
      <c r="GO136" s="238"/>
      <c r="GP136" s="238"/>
      <c r="GQ136" s="238"/>
      <c r="GR136" s="238"/>
      <c r="GS136" s="238"/>
      <c r="GT136" s="238"/>
      <c r="GU136" s="238"/>
      <c r="GV136" s="238"/>
      <c r="IG136" s="238"/>
      <c r="IH136" s="238"/>
      <c r="II136" s="238"/>
      <c r="IJ136" s="238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342"/>
      <c r="U137" s="342"/>
      <c r="V137" s="128"/>
      <c r="W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329"/>
      <c r="CB137" s="329"/>
      <c r="CC137" s="329"/>
      <c r="CD137" s="329"/>
      <c r="CE137" s="329"/>
      <c r="CF137" s="329"/>
      <c r="CG137" s="329"/>
      <c r="CH137" s="329"/>
      <c r="CI137" s="329"/>
      <c r="CJ137" s="329"/>
      <c r="CK137" s="329"/>
      <c r="CL137" s="329"/>
      <c r="CM137" s="329"/>
      <c r="CN137" s="329"/>
      <c r="CO137" s="329"/>
      <c r="CP137" s="329"/>
      <c r="CQ137" s="329"/>
      <c r="CR137" s="329"/>
      <c r="CS137" s="329"/>
      <c r="CT137" s="329"/>
      <c r="CU137" s="329"/>
      <c r="CV137" s="329"/>
      <c r="CW137" s="329"/>
      <c r="CX137" s="329"/>
      <c r="CY137" s="329"/>
      <c r="CZ137" s="329"/>
      <c r="DA137" s="329"/>
      <c r="DB137" s="329"/>
      <c r="DC137" s="329"/>
      <c r="DD137" s="329"/>
      <c r="DE137" s="329"/>
      <c r="DF137" s="329"/>
      <c r="DG137" s="329"/>
      <c r="DH137" s="329"/>
      <c r="FB137" s="238"/>
      <c r="FC137" s="238"/>
      <c r="FD137" s="238"/>
      <c r="FE137" s="238"/>
      <c r="FF137" s="238"/>
      <c r="FG137" s="238"/>
      <c r="FH137" s="238"/>
      <c r="FI137" s="238"/>
      <c r="FJ137" s="238"/>
      <c r="FK137" s="238"/>
      <c r="FL137" s="238"/>
      <c r="FM137" s="238"/>
      <c r="FN137" s="238"/>
      <c r="FO137" s="238"/>
      <c r="FP137" s="238"/>
      <c r="FQ137" s="238"/>
      <c r="FR137" s="238"/>
      <c r="FS137" s="238"/>
      <c r="FT137" s="238"/>
      <c r="FU137" s="238"/>
      <c r="FV137" s="238"/>
      <c r="FW137" s="238"/>
      <c r="FX137" s="238"/>
      <c r="FY137" s="238"/>
      <c r="FZ137" s="238"/>
      <c r="GA137" s="238"/>
      <c r="GB137" s="238"/>
      <c r="GC137" s="238"/>
      <c r="GD137" s="238"/>
      <c r="GE137" s="238"/>
      <c r="GF137" s="238"/>
      <c r="GG137" s="238"/>
      <c r="GH137" s="238"/>
      <c r="GI137" s="238"/>
      <c r="GJ137" s="238"/>
      <c r="GK137" s="238"/>
      <c r="GL137" s="238"/>
      <c r="GM137" s="238"/>
      <c r="GN137" s="238"/>
      <c r="GO137" s="238"/>
      <c r="GP137" s="238"/>
      <c r="GQ137" s="238"/>
      <c r="GR137" s="238"/>
      <c r="GS137" s="238"/>
      <c r="GT137" s="238"/>
      <c r="GU137" s="238"/>
      <c r="GV137" s="238"/>
      <c r="IG137" s="238"/>
      <c r="IH137" s="238"/>
      <c r="II137" s="238"/>
      <c r="IJ137" s="238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342"/>
      <c r="U138" s="342"/>
      <c r="V138" s="128"/>
      <c r="W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329"/>
      <c r="CB138" s="329"/>
      <c r="CC138" s="329"/>
      <c r="CD138" s="329"/>
      <c r="CE138" s="329"/>
      <c r="CF138" s="329"/>
      <c r="CG138" s="329"/>
      <c r="CH138" s="329"/>
      <c r="CI138" s="329"/>
      <c r="CJ138" s="329"/>
      <c r="CK138" s="329"/>
      <c r="CL138" s="329"/>
      <c r="CM138" s="329"/>
      <c r="CN138" s="329"/>
      <c r="CO138" s="329"/>
      <c r="CP138" s="329"/>
      <c r="CQ138" s="329"/>
      <c r="CR138" s="329"/>
      <c r="CS138" s="329"/>
      <c r="CT138" s="329"/>
      <c r="CU138" s="329"/>
      <c r="CV138" s="329"/>
      <c r="CW138" s="329"/>
      <c r="CX138" s="329"/>
      <c r="CY138" s="329"/>
      <c r="CZ138" s="329"/>
      <c r="DA138" s="329"/>
      <c r="DB138" s="329"/>
      <c r="DC138" s="329"/>
      <c r="DD138" s="329"/>
      <c r="DE138" s="329"/>
      <c r="DF138" s="329"/>
      <c r="DG138" s="329"/>
      <c r="DH138" s="329"/>
      <c r="FB138" s="238"/>
      <c r="FC138" s="238"/>
      <c r="FD138" s="238"/>
      <c r="FE138" s="238"/>
      <c r="FF138" s="238"/>
      <c r="FG138" s="238"/>
      <c r="FH138" s="238"/>
      <c r="FI138" s="238"/>
      <c r="FJ138" s="238"/>
      <c r="FK138" s="238"/>
      <c r="FL138" s="238"/>
      <c r="FM138" s="238"/>
      <c r="FN138" s="238"/>
      <c r="FO138" s="238"/>
      <c r="FP138" s="238"/>
      <c r="FQ138" s="238"/>
      <c r="FR138" s="238"/>
      <c r="FS138" s="238"/>
      <c r="FT138" s="238"/>
      <c r="FU138" s="238"/>
      <c r="FV138" s="238"/>
      <c r="FW138" s="238"/>
      <c r="FX138" s="238"/>
      <c r="FY138" s="238"/>
      <c r="FZ138" s="238"/>
      <c r="GA138" s="238"/>
      <c r="GB138" s="238"/>
      <c r="GC138" s="238"/>
      <c r="GD138" s="238"/>
      <c r="GE138" s="238"/>
      <c r="GF138" s="238"/>
      <c r="GG138" s="238"/>
      <c r="GH138" s="238"/>
      <c r="GI138" s="238"/>
      <c r="GJ138" s="238"/>
      <c r="GK138" s="238"/>
      <c r="GL138" s="238"/>
      <c r="GM138" s="238"/>
      <c r="GN138" s="238"/>
      <c r="GO138" s="238"/>
      <c r="GP138" s="238"/>
      <c r="GQ138" s="238"/>
      <c r="GR138" s="238"/>
      <c r="GS138" s="238"/>
      <c r="GT138" s="238"/>
      <c r="GU138" s="238"/>
      <c r="GV138" s="238"/>
      <c r="IG138" s="238"/>
      <c r="IH138" s="238"/>
      <c r="II138" s="238"/>
      <c r="IJ138" s="238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342"/>
      <c r="U139" s="342"/>
      <c r="V139" s="128"/>
      <c r="W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329"/>
      <c r="CB139" s="329"/>
      <c r="CC139" s="329"/>
      <c r="CD139" s="329"/>
      <c r="CE139" s="329"/>
      <c r="CF139" s="329"/>
      <c r="CG139" s="329"/>
      <c r="CH139" s="329"/>
      <c r="CI139" s="329"/>
      <c r="CJ139" s="329"/>
      <c r="CK139" s="329"/>
      <c r="CL139" s="329"/>
      <c r="CM139" s="329"/>
      <c r="CN139" s="329"/>
      <c r="CO139" s="329"/>
      <c r="CP139" s="329"/>
      <c r="CQ139" s="329"/>
      <c r="CR139" s="329"/>
      <c r="CS139" s="329"/>
      <c r="CT139" s="329"/>
      <c r="CU139" s="329"/>
      <c r="CV139" s="329"/>
      <c r="CW139" s="329"/>
      <c r="CX139" s="329"/>
      <c r="CY139" s="329"/>
      <c r="CZ139" s="329"/>
      <c r="DA139" s="329"/>
      <c r="DB139" s="329"/>
      <c r="DC139" s="329"/>
      <c r="DD139" s="329"/>
      <c r="DE139" s="329"/>
      <c r="DF139" s="329"/>
      <c r="DG139" s="329"/>
      <c r="DH139" s="329"/>
      <c r="FB139" s="238"/>
      <c r="FC139" s="238"/>
      <c r="FD139" s="238"/>
      <c r="FE139" s="238"/>
      <c r="FF139" s="238"/>
      <c r="FG139" s="238"/>
      <c r="FH139" s="238"/>
      <c r="FI139" s="238"/>
      <c r="FJ139" s="238"/>
      <c r="FK139" s="238"/>
      <c r="FL139" s="238"/>
      <c r="FM139" s="238"/>
      <c r="FN139" s="238"/>
      <c r="FO139" s="238"/>
      <c r="FP139" s="238"/>
      <c r="FQ139" s="238"/>
      <c r="FR139" s="238"/>
      <c r="FS139" s="238"/>
      <c r="FT139" s="238"/>
      <c r="FU139" s="238"/>
      <c r="FV139" s="238"/>
      <c r="FW139" s="238"/>
      <c r="FX139" s="238"/>
      <c r="FY139" s="238"/>
      <c r="FZ139" s="238"/>
      <c r="GA139" s="238"/>
      <c r="GB139" s="238"/>
      <c r="GC139" s="238"/>
      <c r="GD139" s="238"/>
      <c r="GE139" s="238"/>
      <c r="GF139" s="238"/>
      <c r="GG139" s="238"/>
      <c r="GH139" s="238"/>
      <c r="GI139" s="238"/>
      <c r="GJ139" s="238"/>
      <c r="GK139" s="238"/>
      <c r="GL139" s="238"/>
      <c r="GM139" s="238"/>
      <c r="GN139" s="238"/>
      <c r="GO139" s="238"/>
      <c r="GP139" s="238"/>
      <c r="GQ139" s="238"/>
      <c r="GR139" s="238"/>
      <c r="GS139" s="238"/>
      <c r="GT139" s="238"/>
      <c r="GU139" s="238"/>
      <c r="GV139" s="238"/>
      <c r="IG139" s="238"/>
      <c r="IH139" s="238"/>
      <c r="II139" s="238"/>
      <c r="IJ139" s="238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342"/>
      <c r="U140" s="342"/>
      <c r="V140" s="128"/>
      <c r="W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329"/>
      <c r="CB140" s="329"/>
      <c r="CC140" s="329"/>
      <c r="CD140" s="329"/>
      <c r="CE140" s="329"/>
      <c r="CF140" s="329"/>
      <c r="CG140" s="329"/>
      <c r="CH140" s="329"/>
      <c r="CI140" s="329"/>
      <c r="CJ140" s="329"/>
      <c r="CK140" s="329"/>
      <c r="CL140" s="329"/>
      <c r="CM140" s="329"/>
      <c r="CN140" s="329"/>
      <c r="CO140" s="329"/>
      <c r="CP140" s="329"/>
      <c r="CQ140" s="329"/>
      <c r="CR140" s="329"/>
      <c r="CS140" s="329"/>
      <c r="CT140" s="329"/>
      <c r="CU140" s="329"/>
      <c r="CV140" s="329"/>
      <c r="CW140" s="329"/>
      <c r="CX140" s="329"/>
      <c r="CY140" s="329"/>
      <c r="CZ140" s="329"/>
      <c r="DA140" s="329"/>
      <c r="DB140" s="329"/>
      <c r="DC140" s="329"/>
      <c r="DD140" s="329"/>
      <c r="DE140" s="329"/>
      <c r="DF140" s="329"/>
      <c r="DG140" s="329"/>
      <c r="DH140" s="329"/>
      <c r="FB140" s="238"/>
      <c r="FC140" s="238"/>
      <c r="FD140" s="238"/>
      <c r="FE140" s="238"/>
      <c r="FF140" s="238"/>
      <c r="FG140" s="238"/>
      <c r="FH140" s="238"/>
      <c r="FI140" s="238"/>
      <c r="FJ140" s="238"/>
      <c r="FK140" s="238"/>
      <c r="FL140" s="238"/>
      <c r="FM140" s="238"/>
      <c r="FN140" s="238"/>
      <c r="FO140" s="238"/>
      <c r="FP140" s="238"/>
      <c r="FQ140" s="238"/>
      <c r="FR140" s="238"/>
      <c r="FS140" s="238"/>
      <c r="FT140" s="238"/>
      <c r="FU140" s="238"/>
      <c r="FV140" s="238"/>
      <c r="FW140" s="238"/>
      <c r="FX140" s="238"/>
      <c r="FY140" s="238"/>
      <c r="FZ140" s="238"/>
      <c r="GA140" s="238"/>
      <c r="GB140" s="238"/>
      <c r="GC140" s="238"/>
      <c r="GD140" s="238"/>
      <c r="GE140" s="238"/>
      <c r="GF140" s="238"/>
      <c r="GG140" s="238"/>
      <c r="GH140" s="238"/>
      <c r="GI140" s="238"/>
      <c r="GJ140" s="238"/>
      <c r="GK140" s="238"/>
      <c r="GL140" s="238"/>
      <c r="GM140" s="238"/>
      <c r="GN140" s="238"/>
      <c r="GO140" s="238"/>
      <c r="GP140" s="238"/>
      <c r="GQ140" s="238"/>
      <c r="GR140" s="238"/>
      <c r="GS140" s="238"/>
      <c r="GT140" s="238"/>
      <c r="GU140" s="238"/>
      <c r="GV140" s="238"/>
      <c r="IG140" s="238"/>
      <c r="IH140" s="238"/>
      <c r="II140" s="238"/>
      <c r="IJ140" s="238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342"/>
      <c r="U141" s="342"/>
      <c r="V141" s="128"/>
      <c r="W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329"/>
      <c r="CB141" s="329"/>
      <c r="CC141" s="329"/>
      <c r="CD141" s="329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29"/>
      <c r="DC141" s="329"/>
      <c r="DD141" s="329"/>
      <c r="DE141" s="329"/>
      <c r="DF141" s="329"/>
      <c r="DG141" s="329"/>
      <c r="DH141" s="329"/>
      <c r="FB141" s="238"/>
      <c r="FC141" s="238"/>
      <c r="FD141" s="238"/>
      <c r="FE141" s="238"/>
      <c r="FF141" s="238"/>
      <c r="FG141" s="238"/>
      <c r="FH141" s="238"/>
      <c r="FI141" s="238"/>
      <c r="FJ141" s="238"/>
      <c r="FK141" s="238"/>
      <c r="FL141" s="238"/>
      <c r="FM141" s="238"/>
      <c r="FN141" s="238"/>
      <c r="FO141" s="238"/>
      <c r="FP141" s="238"/>
      <c r="FQ141" s="238"/>
      <c r="FR141" s="238"/>
      <c r="FS141" s="238"/>
      <c r="FT141" s="238"/>
      <c r="FU141" s="238"/>
      <c r="FV141" s="238"/>
      <c r="FW141" s="238"/>
      <c r="FX141" s="238"/>
      <c r="FY141" s="238"/>
      <c r="FZ141" s="238"/>
      <c r="GA141" s="238"/>
      <c r="GB141" s="238"/>
      <c r="GC141" s="238"/>
      <c r="GD141" s="238"/>
      <c r="GE141" s="238"/>
      <c r="GF141" s="238"/>
      <c r="GG141" s="238"/>
      <c r="GH141" s="238"/>
      <c r="GI141" s="238"/>
      <c r="GJ141" s="238"/>
      <c r="GK141" s="238"/>
      <c r="GL141" s="238"/>
      <c r="GM141" s="238"/>
      <c r="GN141" s="238"/>
      <c r="GO141" s="238"/>
      <c r="GP141" s="238"/>
      <c r="GQ141" s="238"/>
      <c r="GR141" s="238"/>
      <c r="GS141" s="238"/>
      <c r="GT141" s="238"/>
      <c r="GU141" s="238"/>
      <c r="GV141" s="238"/>
      <c r="IG141" s="238"/>
      <c r="IH141" s="238"/>
      <c r="II141" s="238"/>
      <c r="IJ141" s="238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342"/>
      <c r="U142" s="342"/>
      <c r="V142" s="128"/>
      <c r="W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329"/>
      <c r="CB142" s="329"/>
      <c r="CC142" s="329"/>
      <c r="CD142" s="329"/>
      <c r="CE142" s="329"/>
      <c r="CF142" s="329"/>
      <c r="CG142" s="329"/>
      <c r="CH142" s="329"/>
      <c r="CI142" s="329"/>
      <c r="CJ142" s="329"/>
      <c r="CK142" s="329"/>
      <c r="CL142" s="329"/>
      <c r="CM142" s="329"/>
      <c r="CN142" s="329"/>
      <c r="CO142" s="329"/>
      <c r="CP142" s="329"/>
      <c r="CQ142" s="329"/>
      <c r="CR142" s="329"/>
      <c r="CS142" s="329"/>
      <c r="CT142" s="329"/>
      <c r="CU142" s="329"/>
      <c r="CV142" s="329"/>
      <c r="CW142" s="329"/>
      <c r="CX142" s="329"/>
      <c r="CY142" s="329"/>
      <c r="CZ142" s="329"/>
      <c r="DA142" s="329"/>
      <c r="DB142" s="329"/>
      <c r="DC142" s="329"/>
      <c r="DD142" s="329"/>
      <c r="DE142" s="329"/>
      <c r="DF142" s="329"/>
      <c r="DG142" s="329"/>
      <c r="DH142" s="329"/>
      <c r="FB142" s="238"/>
      <c r="FC142" s="238"/>
      <c r="FD142" s="238"/>
      <c r="FE142" s="238"/>
      <c r="FF142" s="238"/>
      <c r="FG142" s="238"/>
      <c r="FH142" s="238"/>
      <c r="FI142" s="238"/>
      <c r="FJ142" s="238"/>
      <c r="FK142" s="238"/>
      <c r="FL142" s="238"/>
      <c r="FM142" s="238"/>
      <c r="FN142" s="238"/>
      <c r="FO142" s="238"/>
      <c r="FP142" s="238"/>
      <c r="FQ142" s="238"/>
      <c r="FR142" s="238"/>
      <c r="FS142" s="238"/>
      <c r="FT142" s="238"/>
      <c r="FU142" s="238"/>
      <c r="FV142" s="238"/>
      <c r="FW142" s="238"/>
      <c r="FX142" s="238"/>
      <c r="FY142" s="238"/>
      <c r="FZ142" s="238"/>
      <c r="GA142" s="238"/>
      <c r="GB142" s="238"/>
      <c r="GC142" s="238"/>
      <c r="GD142" s="238"/>
      <c r="GE142" s="238"/>
      <c r="GF142" s="238"/>
      <c r="GG142" s="238"/>
      <c r="GH142" s="238"/>
      <c r="GI142" s="238"/>
      <c r="GJ142" s="238"/>
      <c r="GK142" s="238"/>
      <c r="GL142" s="238"/>
      <c r="GM142" s="238"/>
      <c r="GN142" s="238"/>
      <c r="GO142" s="238"/>
      <c r="GP142" s="238"/>
      <c r="GQ142" s="238"/>
      <c r="GR142" s="238"/>
      <c r="GS142" s="238"/>
      <c r="GT142" s="238"/>
      <c r="GU142" s="238"/>
      <c r="GV142" s="238"/>
      <c r="IG142" s="238"/>
      <c r="IH142" s="238"/>
      <c r="II142" s="238"/>
      <c r="IJ142" s="238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342"/>
      <c r="U143" s="342"/>
      <c r="V143" s="128"/>
      <c r="W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329"/>
      <c r="CB143" s="329"/>
      <c r="CC143" s="329"/>
      <c r="CD143" s="329"/>
      <c r="CE143" s="329"/>
      <c r="CF143" s="329"/>
      <c r="CG143" s="329"/>
      <c r="CH143" s="329"/>
      <c r="CI143" s="329"/>
      <c r="CJ143" s="329"/>
      <c r="CK143" s="329"/>
      <c r="CL143" s="329"/>
      <c r="CM143" s="329"/>
      <c r="CN143" s="329"/>
      <c r="CO143" s="329"/>
      <c r="CP143" s="329"/>
      <c r="CQ143" s="329"/>
      <c r="CR143" s="329"/>
      <c r="CS143" s="329"/>
      <c r="CT143" s="329"/>
      <c r="CU143" s="329"/>
      <c r="CV143" s="329"/>
      <c r="CW143" s="329"/>
      <c r="CX143" s="329"/>
      <c r="CY143" s="329"/>
      <c r="CZ143" s="329"/>
      <c r="DA143" s="329"/>
      <c r="DB143" s="329"/>
      <c r="DC143" s="329"/>
      <c r="DD143" s="329"/>
      <c r="DE143" s="329"/>
      <c r="DF143" s="329"/>
      <c r="DG143" s="329"/>
      <c r="DH143" s="329"/>
      <c r="FB143" s="238"/>
      <c r="FC143" s="238"/>
      <c r="FD143" s="238"/>
      <c r="FE143" s="238"/>
      <c r="FF143" s="238"/>
      <c r="FG143" s="238"/>
      <c r="FH143" s="238"/>
      <c r="FI143" s="238"/>
      <c r="FJ143" s="238"/>
      <c r="FK143" s="238"/>
      <c r="FL143" s="238"/>
      <c r="FM143" s="238"/>
      <c r="FN143" s="238"/>
      <c r="FO143" s="238"/>
      <c r="FP143" s="238"/>
      <c r="FQ143" s="238"/>
      <c r="FR143" s="238"/>
      <c r="FS143" s="238"/>
      <c r="FT143" s="238"/>
      <c r="FU143" s="238"/>
      <c r="FV143" s="238"/>
      <c r="FW143" s="238"/>
      <c r="FX143" s="238"/>
      <c r="FY143" s="238"/>
      <c r="FZ143" s="238"/>
      <c r="GA143" s="238"/>
      <c r="GB143" s="238"/>
      <c r="GC143" s="238"/>
      <c r="GD143" s="238"/>
      <c r="GE143" s="238"/>
      <c r="GF143" s="238"/>
      <c r="GG143" s="238"/>
      <c r="GH143" s="238"/>
      <c r="GI143" s="238"/>
      <c r="GJ143" s="238"/>
      <c r="GK143" s="238"/>
      <c r="GL143" s="238"/>
      <c r="GM143" s="238"/>
      <c r="GN143" s="238"/>
      <c r="GO143" s="238"/>
      <c r="GP143" s="238"/>
      <c r="GQ143" s="238"/>
      <c r="GR143" s="238"/>
      <c r="GS143" s="238"/>
      <c r="GT143" s="238"/>
      <c r="GU143" s="238"/>
      <c r="GV143" s="238"/>
      <c r="IG143" s="238"/>
      <c r="IH143" s="238"/>
      <c r="II143" s="238"/>
      <c r="IJ143" s="238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342"/>
      <c r="U144" s="342"/>
      <c r="V144" s="128"/>
      <c r="W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29"/>
      <c r="DF144" s="329"/>
      <c r="DG144" s="329"/>
      <c r="DH144" s="329"/>
      <c r="FB144" s="238"/>
      <c r="FC144" s="238"/>
      <c r="FD144" s="238"/>
      <c r="FE144" s="238"/>
      <c r="FF144" s="238"/>
      <c r="FG144" s="238"/>
      <c r="FH144" s="238"/>
      <c r="FI144" s="238"/>
      <c r="FJ144" s="238"/>
      <c r="FK144" s="238"/>
      <c r="FL144" s="238"/>
      <c r="FM144" s="238"/>
      <c r="FN144" s="238"/>
      <c r="FO144" s="238"/>
      <c r="FP144" s="238"/>
      <c r="FQ144" s="238"/>
      <c r="FR144" s="238"/>
      <c r="FS144" s="238"/>
      <c r="FT144" s="238"/>
      <c r="FU144" s="238"/>
      <c r="FV144" s="238"/>
      <c r="FW144" s="238"/>
      <c r="FX144" s="238"/>
      <c r="FY144" s="238"/>
      <c r="FZ144" s="238"/>
      <c r="GA144" s="238"/>
      <c r="GB144" s="238"/>
      <c r="GC144" s="238"/>
      <c r="GD144" s="238"/>
      <c r="GE144" s="238"/>
      <c r="GF144" s="238"/>
      <c r="GG144" s="238"/>
      <c r="GH144" s="238"/>
      <c r="GI144" s="238"/>
      <c r="GJ144" s="238"/>
      <c r="GK144" s="238"/>
      <c r="GL144" s="238"/>
      <c r="GM144" s="238"/>
      <c r="GN144" s="238"/>
      <c r="GO144" s="238"/>
      <c r="GP144" s="238"/>
      <c r="GQ144" s="238"/>
      <c r="GR144" s="238"/>
      <c r="GS144" s="238"/>
      <c r="GT144" s="238"/>
      <c r="GU144" s="238"/>
      <c r="GV144" s="238"/>
      <c r="IG144" s="238"/>
      <c r="IH144" s="238"/>
      <c r="II144" s="238"/>
      <c r="IJ144" s="238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342"/>
      <c r="U145" s="342"/>
      <c r="V145" s="128"/>
      <c r="W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329"/>
      <c r="CB145" s="329"/>
      <c r="CC145" s="329"/>
      <c r="CD145" s="329"/>
      <c r="CE145" s="329"/>
      <c r="CF145" s="329"/>
      <c r="CG145" s="329"/>
      <c r="CH145" s="329"/>
      <c r="CI145" s="329"/>
      <c r="CJ145" s="329"/>
      <c r="CK145" s="329"/>
      <c r="CL145" s="329"/>
      <c r="CM145" s="329"/>
      <c r="CN145" s="329"/>
      <c r="CO145" s="329"/>
      <c r="CP145" s="329"/>
      <c r="CQ145" s="329"/>
      <c r="CR145" s="329"/>
      <c r="CS145" s="329"/>
      <c r="CT145" s="329"/>
      <c r="CU145" s="329"/>
      <c r="CV145" s="329"/>
      <c r="CW145" s="329"/>
      <c r="CX145" s="329"/>
      <c r="CY145" s="329"/>
      <c r="CZ145" s="329"/>
      <c r="DA145" s="329"/>
      <c r="DB145" s="329"/>
      <c r="DC145" s="329"/>
      <c r="DD145" s="329"/>
      <c r="DE145" s="329"/>
      <c r="DF145" s="329"/>
      <c r="DG145" s="329"/>
      <c r="DH145" s="329"/>
      <c r="FB145" s="238"/>
      <c r="FC145" s="238"/>
      <c r="FD145" s="238"/>
      <c r="FE145" s="238"/>
      <c r="FF145" s="238"/>
      <c r="FG145" s="238"/>
      <c r="FH145" s="238"/>
      <c r="FI145" s="238"/>
      <c r="FJ145" s="238"/>
      <c r="FK145" s="238"/>
      <c r="FL145" s="238"/>
      <c r="FM145" s="238"/>
      <c r="FN145" s="238"/>
      <c r="FO145" s="238"/>
      <c r="FP145" s="238"/>
      <c r="FQ145" s="238"/>
      <c r="FR145" s="238"/>
      <c r="FS145" s="238"/>
      <c r="FT145" s="238"/>
      <c r="FU145" s="238"/>
      <c r="FV145" s="238"/>
      <c r="FW145" s="238"/>
      <c r="FX145" s="238"/>
      <c r="FY145" s="238"/>
      <c r="FZ145" s="238"/>
      <c r="GA145" s="238"/>
      <c r="GB145" s="238"/>
      <c r="GC145" s="238"/>
      <c r="GD145" s="238"/>
      <c r="GE145" s="238"/>
      <c r="GF145" s="238"/>
      <c r="GG145" s="238"/>
      <c r="GH145" s="238"/>
      <c r="GI145" s="238"/>
      <c r="GJ145" s="238"/>
      <c r="GK145" s="238"/>
      <c r="GL145" s="238"/>
      <c r="GM145" s="238"/>
      <c r="GN145" s="238"/>
      <c r="GO145" s="238"/>
      <c r="GP145" s="238"/>
      <c r="GQ145" s="238"/>
      <c r="GR145" s="238"/>
      <c r="GS145" s="238"/>
      <c r="GT145" s="238"/>
      <c r="GU145" s="238"/>
      <c r="GV145" s="238"/>
      <c r="IG145" s="238"/>
      <c r="IH145" s="238"/>
      <c r="II145" s="238"/>
      <c r="IJ145" s="238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342"/>
      <c r="U146" s="342"/>
      <c r="V146" s="128"/>
      <c r="W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329"/>
      <c r="CM146" s="329"/>
      <c r="CN146" s="329"/>
      <c r="CO146" s="329"/>
      <c r="CP146" s="329"/>
      <c r="CQ146" s="329"/>
      <c r="CR146" s="329"/>
      <c r="CS146" s="329"/>
      <c r="CT146" s="329"/>
      <c r="CU146" s="329"/>
      <c r="CV146" s="329"/>
      <c r="CW146" s="329"/>
      <c r="CX146" s="329"/>
      <c r="CY146" s="329"/>
      <c r="CZ146" s="329"/>
      <c r="DA146" s="329"/>
      <c r="DB146" s="329"/>
      <c r="DC146" s="329"/>
      <c r="DD146" s="329"/>
      <c r="DE146" s="329"/>
      <c r="DF146" s="329"/>
      <c r="DG146" s="329"/>
      <c r="DH146" s="329"/>
      <c r="FB146" s="238"/>
      <c r="FC146" s="238"/>
      <c r="FD146" s="238"/>
      <c r="FE146" s="238"/>
      <c r="FF146" s="238"/>
      <c r="FG146" s="238"/>
      <c r="FH146" s="238"/>
      <c r="FI146" s="238"/>
      <c r="FJ146" s="238"/>
      <c r="FK146" s="238"/>
      <c r="FL146" s="238"/>
      <c r="FM146" s="238"/>
      <c r="FN146" s="238"/>
      <c r="FO146" s="238"/>
      <c r="FP146" s="238"/>
      <c r="FQ146" s="238"/>
      <c r="FR146" s="238"/>
      <c r="FS146" s="238"/>
      <c r="FT146" s="238"/>
      <c r="FU146" s="238"/>
      <c r="FV146" s="238"/>
      <c r="FW146" s="238"/>
      <c r="FX146" s="238"/>
      <c r="FY146" s="238"/>
      <c r="FZ146" s="238"/>
      <c r="GA146" s="238"/>
      <c r="GB146" s="238"/>
      <c r="GC146" s="238"/>
      <c r="GD146" s="238"/>
      <c r="GE146" s="238"/>
      <c r="GF146" s="238"/>
      <c r="GG146" s="238"/>
      <c r="GH146" s="238"/>
      <c r="GI146" s="238"/>
      <c r="GJ146" s="238"/>
      <c r="GK146" s="238"/>
      <c r="GL146" s="238"/>
      <c r="GM146" s="238"/>
      <c r="GN146" s="238"/>
      <c r="GO146" s="238"/>
      <c r="GP146" s="238"/>
      <c r="GQ146" s="238"/>
      <c r="GR146" s="238"/>
      <c r="GS146" s="238"/>
      <c r="GT146" s="238"/>
      <c r="GU146" s="238"/>
      <c r="GV146" s="238"/>
      <c r="IG146" s="238"/>
      <c r="IH146" s="238"/>
      <c r="II146" s="238"/>
      <c r="IJ146" s="238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342"/>
      <c r="U147" s="342"/>
      <c r="V147" s="128"/>
      <c r="W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329"/>
      <c r="CB147" s="329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29"/>
      <c r="CP147" s="329"/>
      <c r="CQ147" s="329"/>
      <c r="CR147" s="329"/>
      <c r="CS147" s="329"/>
      <c r="CT147" s="329"/>
      <c r="CU147" s="329"/>
      <c r="CV147" s="329"/>
      <c r="CW147" s="329"/>
      <c r="CX147" s="329"/>
      <c r="CY147" s="329"/>
      <c r="CZ147" s="329"/>
      <c r="DA147" s="329"/>
      <c r="DB147" s="329"/>
      <c r="DC147" s="329"/>
      <c r="DD147" s="329"/>
      <c r="DE147" s="329"/>
      <c r="DF147" s="329"/>
      <c r="DG147" s="329"/>
      <c r="DH147" s="329"/>
      <c r="FB147" s="238"/>
      <c r="FC147" s="238"/>
      <c r="FD147" s="238"/>
      <c r="FE147" s="238"/>
      <c r="FF147" s="238"/>
      <c r="FG147" s="238"/>
      <c r="FH147" s="238"/>
      <c r="FI147" s="238"/>
      <c r="FJ147" s="238"/>
      <c r="FK147" s="238"/>
      <c r="FL147" s="238"/>
      <c r="FM147" s="238"/>
      <c r="FN147" s="238"/>
      <c r="FO147" s="238"/>
      <c r="FP147" s="238"/>
      <c r="FQ147" s="238"/>
      <c r="FR147" s="238"/>
      <c r="FS147" s="238"/>
      <c r="FT147" s="238"/>
      <c r="FU147" s="238"/>
      <c r="FV147" s="238"/>
      <c r="FW147" s="238"/>
      <c r="FX147" s="238"/>
      <c r="FY147" s="238"/>
      <c r="FZ147" s="238"/>
      <c r="GA147" s="238"/>
      <c r="GB147" s="238"/>
      <c r="GC147" s="238"/>
      <c r="GD147" s="238"/>
      <c r="GE147" s="238"/>
      <c r="GF147" s="238"/>
      <c r="GG147" s="238"/>
      <c r="GH147" s="238"/>
      <c r="GI147" s="238"/>
      <c r="GJ147" s="238"/>
      <c r="GK147" s="238"/>
      <c r="GL147" s="238"/>
      <c r="GM147" s="238"/>
      <c r="GN147" s="238"/>
      <c r="GO147" s="238"/>
      <c r="GP147" s="238"/>
      <c r="GQ147" s="238"/>
      <c r="GR147" s="238"/>
      <c r="GS147" s="238"/>
      <c r="GT147" s="238"/>
      <c r="GU147" s="238"/>
      <c r="GV147" s="238"/>
      <c r="IG147" s="238"/>
      <c r="IH147" s="238"/>
      <c r="II147" s="238"/>
      <c r="IJ147" s="238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342"/>
      <c r="U148" s="342"/>
      <c r="V148" s="128"/>
      <c r="W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329"/>
      <c r="CB148" s="329"/>
      <c r="CC148" s="329"/>
      <c r="CD148" s="329"/>
      <c r="CE148" s="329"/>
      <c r="CF148" s="329"/>
      <c r="CG148" s="329"/>
      <c r="CH148" s="329"/>
      <c r="CI148" s="329"/>
      <c r="CJ148" s="329"/>
      <c r="CK148" s="329"/>
      <c r="CL148" s="329"/>
      <c r="CM148" s="329"/>
      <c r="CN148" s="329"/>
      <c r="CO148" s="329"/>
      <c r="CP148" s="329"/>
      <c r="CQ148" s="329"/>
      <c r="CR148" s="329"/>
      <c r="CS148" s="329"/>
      <c r="CT148" s="329"/>
      <c r="CU148" s="329"/>
      <c r="CV148" s="329"/>
      <c r="CW148" s="329"/>
      <c r="CX148" s="329"/>
      <c r="CY148" s="329"/>
      <c r="CZ148" s="329"/>
      <c r="DA148" s="329"/>
      <c r="DB148" s="329"/>
      <c r="DC148" s="329"/>
      <c r="DD148" s="329"/>
      <c r="DE148" s="329"/>
      <c r="DF148" s="329"/>
      <c r="DG148" s="329"/>
      <c r="DH148" s="329"/>
      <c r="FB148" s="238"/>
      <c r="FC148" s="238"/>
      <c r="FD148" s="238"/>
      <c r="FE148" s="238"/>
      <c r="FF148" s="238"/>
      <c r="FG148" s="238"/>
      <c r="FH148" s="238"/>
      <c r="FI148" s="238"/>
      <c r="FJ148" s="238"/>
      <c r="FK148" s="238"/>
      <c r="FL148" s="238"/>
      <c r="FM148" s="238"/>
      <c r="FN148" s="238"/>
      <c r="FO148" s="238"/>
      <c r="FP148" s="238"/>
      <c r="FQ148" s="238"/>
      <c r="FR148" s="238"/>
      <c r="FS148" s="238"/>
      <c r="FT148" s="238"/>
      <c r="FU148" s="238"/>
      <c r="FV148" s="238"/>
      <c r="FW148" s="238"/>
      <c r="FX148" s="238"/>
      <c r="FY148" s="238"/>
      <c r="FZ148" s="238"/>
      <c r="GA148" s="238"/>
      <c r="GB148" s="238"/>
      <c r="GC148" s="238"/>
      <c r="GD148" s="238"/>
      <c r="GE148" s="238"/>
      <c r="GF148" s="238"/>
      <c r="GG148" s="238"/>
      <c r="GH148" s="238"/>
      <c r="GI148" s="238"/>
      <c r="GJ148" s="238"/>
      <c r="GK148" s="238"/>
      <c r="GL148" s="238"/>
      <c r="GM148" s="238"/>
      <c r="GN148" s="238"/>
      <c r="GO148" s="238"/>
      <c r="GP148" s="238"/>
      <c r="GQ148" s="238"/>
      <c r="GR148" s="238"/>
      <c r="GS148" s="238"/>
      <c r="GT148" s="238"/>
      <c r="GU148" s="238"/>
      <c r="GV148" s="238"/>
      <c r="IG148" s="238"/>
      <c r="IH148" s="238"/>
      <c r="II148" s="238"/>
      <c r="IJ148" s="238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342"/>
      <c r="U149" s="342"/>
      <c r="V149" s="128"/>
      <c r="W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329"/>
      <c r="CB149" s="329"/>
      <c r="CC149" s="329"/>
      <c r="CD149" s="329"/>
      <c r="CE149" s="329"/>
      <c r="CF149" s="329"/>
      <c r="CG149" s="329"/>
      <c r="CH149" s="329"/>
      <c r="CI149" s="329"/>
      <c r="CJ149" s="329"/>
      <c r="CK149" s="329"/>
      <c r="CL149" s="329"/>
      <c r="CM149" s="329"/>
      <c r="CN149" s="329"/>
      <c r="CO149" s="329"/>
      <c r="CP149" s="329"/>
      <c r="CQ149" s="329"/>
      <c r="CR149" s="329"/>
      <c r="CS149" s="329"/>
      <c r="CT149" s="329"/>
      <c r="CU149" s="329"/>
      <c r="CV149" s="329"/>
      <c r="CW149" s="329"/>
      <c r="CX149" s="329"/>
      <c r="CY149" s="329"/>
      <c r="CZ149" s="329"/>
      <c r="DA149" s="329"/>
      <c r="DB149" s="329"/>
      <c r="DC149" s="329"/>
      <c r="DD149" s="329"/>
      <c r="DE149" s="329"/>
      <c r="DF149" s="329"/>
      <c r="DG149" s="329"/>
      <c r="DH149" s="329"/>
      <c r="FB149" s="238"/>
      <c r="FC149" s="238"/>
      <c r="FD149" s="238"/>
      <c r="FE149" s="238"/>
      <c r="FF149" s="238"/>
      <c r="FG149" s="238"/>
      <c r="FH149" s="238"/>
      <c r="FI149" s="238"/>
      <c r="FJ149" s="238"/>
      <c r="FK149" s="238"/>
      <c r="FL149" s="238"/>
      <c r="FM149" s="238"/>
      <c r="FN149" s="238"/>
      <c r="FO149" s="238"/>
      <c r="FP149" s="238"/>
      <c r="FQ149" s="238"/>
      <c r="FR149" s="238"/>
      <c r="FS149" s="238"/>
      <c r="FT149" s="238"/>
      <c r="FU149" s="238"/>
      <c r="FV149" s="238"/>
      <c r="FW149" s="238"/>
      <c r="FX149" s="238"/>
      <c r="FY149" s="238"/>
      <c r="FZ149" s="238"/>
      <c r="GA149" s="238"/>
      <c r="GB149" s="238"/>
      <c r="GC149" s="238"/>
      <c r="GD149" s="238"/>
      <c r="GE149" s="238"/>
      <c r="GF149" s="238"/>
      <c r="GG149" s="238"/>
      <c r="GH149" s="238"/>
      <c r="GI149" s="238"/>
      <c r="GJ149" s="238"/>
      <c r="GK149" s="238"/>
      <c r="GL149" s="238"/>
      <c r="GM149" s="238"/>
      <c r="GN149" s="238"/>
      <c r="GO149" s="238"/>
      <c r="GP149" s="238"/>
      <c r="GQ149" s="238"/>
      <c r="GR149" s="238"/>
      <c r="GS149" s="238"/>
      <c r="GT149" s="238"/>
      <c r="GU149" s="238"/>
      <c r="GV149" s="238"/>
      <c r="IG149" s="238"/>
      <c r="IH149" s="238"/>
      <c r="II149" s="238"/>
      <c r="IJ149" s="238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342"/>
      <c r="U150" s="342"/>
      <c r="V150" s="128"/>
      <c r="W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329"/>
      <c r="CB150" s="329"/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329"/>
      <c r="CN150" s="329"/>
      <c r="CO150" s="329"/>
      <c r="CP150" s="329"/>
      <c r="CQ150" s="329"/>
      <c r="CR150" s="329"/>
      <c r="CS150" s="329"/>
      <c r="CT150" s="329"/>
      <c r="CU150" s="329"/>
      <c r="CV150" s="329"/>
      <c r="CW150" s="329"/>
      <c r="CX150" s="329"/>
      <c r="CY150" s="329"/>
      <c r="CZ150" s="329"/>
      <c r="DA150" s="329"/>
      <c r="DB150" s="329"/>
      <c r="DC150" s="329"/>
      <c r="DD150" s="329"/>
      <c r="DE150" s="329"/>
      <c r="DF150" s="329"/>
      <c r="DG150" s="329"/>
      <c r="DH150" s="329"/>
      <c r="FB150" s="238"/>
      <c r="FC150" s="238"/>
      <c r="FD150" s="238"/>
      <c r="FE150" s="238"/>
      <c r="FF150" s="238"/>
      <c r="FG150" s="238"/>
      <c r="FH150" s="238"/>
      <c r="FI150" s="238"/>
      <c r="FJ150" s="238"/>
      <c r="FK150" s="238"/>
      <c r="FL150" s="238"/>
      <c r="FM150" s="238"/>
      <c r="FN150" s="238"/>
      <c r="FO150" s="238"/>
      <c r="FP150" s="238"/>
      <c r="FQ150" s="238"/>
      <c r="FR150" s="238"/>
      <c r="FS150" s="238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8"/>
      <c r="GD150" s="238"/>
      <c r="GE150" s="238"/>
      <c r="GF150" s="238"/>
      <c r="GG150" s="238"/>
      <c r="GH150" s="238"/>
      <c r="GI150" s="238"/>
      <c r="GJ150" s="238"/>
      <c r="GK150" s="238"/>
      <c r="GL150" s="238"/>
      <c r="GM150" s="238"/>
      <c r="GN150" s="238"/>
      <c r="GO150" s="238"/>
      <c r="GP150" s="238"/>
      <c r="GQ150" s="238"/>
      <c r="GR150" s="238"/>
      <c r="GS150" s="238"/>
      <c r="GT150" s="238"/>
      <c r="GU150" s="238"/>
      <c r="GV150" s="238"/>
      <c r="IG150" s="238"/>
      <c r="IH150" s="238"/>
      <c r="II150" s="238"/>
      <c r="IJ150" s="238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342"/>
      <c r="U151" s="342"/>
      <c r="V151" s="128"/>
      <c r="W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329"/>
      <c r="CB151" s="329"/>
      <c r="CC151" s="329"/>
      <c r="CD151" s="329"/>
      <c r="CE151" s="329"/>
      <c r="CF151" s="329"/>
      <c r="CG151" s="329"/>
      <c r="CH151" s="329"/>
      <c r="CI151" s="329"/>
      <c r="CJ151" s="329"/>
      <c r="CK151" s="329"/>
      <c r="CL151" s="329"/>
      <c r="CM151" s="329"/>
      <c r="CN151" s="329"/>
      <c r="CO151" s="329"/>
      <c r="CP151" s="329"/>
      <c r="CQ151" s="329"/>
      <c r="CR151" s="329"/>
      <c r="CS151" s="329"/>
      <c r="CT151" s="329"/>
      <c r="CU151" s="329"/>
      <c r="CV151" s="329"/>
      <c r="CW151" s="329"/>
      <c r="CX151" s="329"/>
      <c r="CY151" s="329"/>
      <c r="CZ151" s="329"/>
      <c r="DA151" s="329"/>
      <c r="DB151" s="329"/>
      <c r="DC151" s="329"/>
      <c r="DD151" s="329"/>
      <c r="DE151" s="329"/>
      <c r="DF151" s="329"/>
      <c r="DG151" s="329"/>
      <c r="DH151" s="329"/>
      <c r="FB151" s="238"/>
      <c r="FC151" s="238"/>
      <c r="FD151" s="238"/>
      <c r="FE151" s="238"/>
      <c r="FF151" s="238"/>
      <c r="FG151" s="238"/>
      <c r="FH151" s="238"/>
      <c r="FI151" s="238"/>
      <c r="FJ151" s="238"/>
      <c r="FK151" s="238"/>
      <c r="FL151" s="238"/>
      <c r="FM151" s="238"/>
      <c r="FN151" s="238"/>
      <c r="FO151" s="238"/>
      <c r="FP151" s="238"/>
      <c r="FQ151" s="238"/>
      <c r="FR151" s="238"/>
      <c r="FS151" s="238"/>
      <c r="FT151" s="238"/>
      <c r="FU151" s="238"/>
      <c r="FV151" s="238"/>
      <c r="FW151" s="238"/>
      <c r="FX151" s="238"/>
      <c r="FY151" s="238"/>
      <c r="FZ151" s="238"/>
      <c r="GA151" s="238"/>
      <c r="GB151" s="238"/>
      <c r="GC151" s="238"/>
      <c r="GD151" s="238"/>
      <c r="GE151" s="238"/>
      <c r="GF151" s="238"/>
      <c r="GG151" s="238"/>
      <c r="GH151" s="238"/>
      <c r="GI151" s="238"/>
      <c r="GJ151" s="238"/>
      <c r="GK151" s="238"/>
      <c r="GL151" s="238"/>
      <c r="GM151" s="238"/>
      <c r="GN151" s="238"/>
      <c r="GO151" s="238"/>
      <c r="GP151" s="238"/>
      <c r="GQ151" s="238"/>
      <c r="GR151" s="238"/>
      <c r="GS151" s="238"/>
      <c r="GT151" s="238"/>
      <c r="GU151" s="238"/>
      <c r="GV151" s="238"/>
      <c r="IG151" s="238"/>
      <c r="IH151" s="238"/>
      <c r="II151" s="238"/>
      <c r="IJ151" s="238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342"/>
      <c r="U152" s="342"/>
      <c r="V152" s="128"/>
      <c r="W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329"/>
      <c r="CB152" s="329"/>
      <c r="CC152" s="329"/>
      <c r="CD152" s="329"/>
      <c r="CE152" s="329"/>
      <c r="CF152" s="329"/>
      <c r="CG152" s="329"/>
      <c r="CH152" s="329"/>
      <c r="CI152" s="329"/>
      <c r="CJ152" s="329"/>
      <c r="CK152" s="329"/>
      <c r="CL152" s="329"/>
      <c r="CM152" s="329"/>
      <c r="CN152" s="329"/>
      <c r="CO152" s="329"/>
      <c r="CP152" s="329"/>
      <c r="CQ152" s="329"/>
      <c r="CR152" s="329"/>
      <c r="CS152" s="329"/>
      <c r="CT152" s="329"/>
      <c r="CU152" s="329"/>
      <c r="CV152" s="329"/>
      <c r="CW152" s="329"/>
      <c r="CX152" s="329"/>
      <c r="CY152" s="329"/>
      <c r="CZ152" s="329"/>
      <c r="DA152" s="329"/>
      <c r="DB152" s="329"/>
      <c r="DC152" s="329"/>
      <c r="DD152" s="329"/>
      <c r="DE152" s="329"/>
      <c r="DF152" s="329"/>
      <c r="DG152" s="329"/>
      <c r="DH152" s="329"/>
      <c r="FB152" s="238"/>
      <c r="FC152" s="238"/>
      <c r="FD152" s="238"/>
      <c r="FE152" s="238"/>
      <c r="FF152" s="238"/>
      <c r="FG152" s="238"/>
      <c r="FH152" s="238"/>
      <c r="FI152" s="238"/>
      <c r="FJ152" s="238"/>
      <c r="FK152" s="238"/>
      <c r="FL152" s="238"/>
      <c r="FM152" s="238"/>
      <c r="FN152" s="238"/>
      <c r="FO152" s="238"/>
      <c r="FP152" s="238"/>
      <c r="FQ152" s="238"/>
      <c r="FR152" s="238"/>
      <c r="FS152" s="238"/>
      <c r="FT152" s="238"/>
      <c r="FU152" s="238"/>
      <c r="FV152" s="238"/>
      <c r="FW152" s="238"/>
      <c r="FX152" s="238"/>
      <c r="FY152" s="238"/>
      <c r="FZ152" s="238"/>
      <c r="GA152" s="238"/>
      <c r="GB152" s="238"/>
      <c r="GC152" s="238"/>
      <c r="GD152" s="238"/>
      <c r="GE152" s="238"/>
      <c r="GF152" s="238"/>
      <c r="GG152" s="238"/>
      <c r="GH152" s="238"/>
      <c r="GI152" s="238"/>
      <c r="GJ152" s="238"/>
      <c r="GK152" s="238"/>
      <c r="GL152" s="238"/>
      <c r="GM152" s="238"/>
      <c r="GN152" s="238"/>
      <c r="GO152" s="238"/>
      <c r="GP152" s="238"/>
      <c r="GQ152" s="238"/>
      <c r="GR152" s="238"/>
      <c r="GS152" s="238"/>
      <c r="GT152" s="238"/>
      <c r="GU152" s="238"/>
      <c r="GV152" s="238"/>
      <c r="IG152" s="238"/>
      <c r="IH152" s="238"/>
      <c r="II152" s="238"/>
      <c r="IJ152" s="238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342"/>
      <c r="U153" s="342"/>
      <c r="V153" s="128"/>
      <c r="W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329"/>
      <c r="CB153" s="329"/>
      <c r="CC153" s="329"/>
      <c r="CD153" s="329"/>
      <c r="CE153" s="329"/>
      <c r="CF153" s="329"/>
      <c r="CG153" s="329"/>
      <c r="CH153" s="329"/>
      <c r="CI153" s="329"/>
      <c r="CJ153" s="329"/>
      <c r="CK153" s="329"/>
      <c r="CL153" s="329"/>
      <c r="CM153" s="329"/>
      <c r="CN153" s="329"/>
      <c r="CO153" s="329"/>
      <c r="CP153" s="329"/>
      <c r="CQ153" s="329"/>
      <c r="CR153" s="329"/>
      <c r="CS153" s="329"/>
      <c r="CT153" s="329"/>
      <c r="CU153" s="329"/>
      <c r="CV153" s="329"/>
      <c r="CW153" s="329"/>
      <c r="CX153" s="329"/>
      <c r="CY153" s="329"/>
      <c r="CZ153" s="329"/>
      <c r="DA153" s="329"/>
      <c r="DB153" s="329"/>
      <c r="DC153" s="329"/>
      <c r="DD153" s="329"/>
      <c r="DE153" s="329"/>
      <c r="DF153" s="329"/>
      <c r="DG153" s="329"/>
      <c r="DH153" s="329"/>
      <c r="FB153" s="238"/>
      <c r="FC153" s="238"/>
      <c r="FD153" s="238"/>
      <c r="FE153" s="238"/>
      <c r="FF153" s="238"/>
      <c r="FG153" s="238"/>
      <c r="FH153" s="238"/>
      <c r="FI153" s="238"/>
      <c r="FJ153" s="238"/>
      <c r="FK153" s="238"/>
      <c r="FL153" s="238"/>
      <c r="FM153" s="238"/>
      <c r="FN153" s="238"/>
      <c r="FO153" s="238"/>
      <c r="FP153" s="238"/>
      <c r="FQ153" s="238"/>
      <c r="FR153" s="238"/>
      <c r="FS153" s="238"/>
      <c r="FT153" s="238"/>
      <c r="FU153" s="238"/>
      <c r="FV153" s="238"/>
      <c r="FW153" s="238"/>
      <c r="FX153" s="238"/>
      <c r="FY153" s="238"/>
      <c r="FZ153" s="238"/>
      <c r="GA153" s="238"/>
      <c r="GB153" s="238"/>
      <c r="GC153" s="238"/>
      <c r="GD153" s="238"/>
      <c r="GE153" s="238"/>
      <c r="GF153" s="238"/>
      <c r="GG153" s="238"/>
      <c r="GH153" s="238"/>
      <c r="GI153" s="238"/>
      <c r="GJ153" s="238"/>
      <c r="GK153" s="238"/>
      <c r="GL153" s="238"/>
      <c r="GM153" s="238"/>
      <c r="GN153" s="238"/>
      <c r="GO153" s="238"/>
      <c r="GP153" s="238"/>
      <c r="GQ153" s="238"/>
      <c r="GR153" s="238"/>
      <c r="GS153" s="238"/>
      <c r="GT153" s="238"/>
      <c r="GU153" s="238"/>
      <c r="GV153" s="238"/>
      <c r="IG153" s="238"/>
      <c r="IH153" s="238"/>
      <c r="II153" s="238"/>
      <c r="IJ153" s="238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342"/>
      <c r="U154" s="342"/>
      <c r="V154" s="128"/>
      <c r="W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329"/>
      <c r="CB154" s="329"/>
      <c r="CC154" s="329"/>
      <c r="CD154" s="329"/>
      <c r="CE154" s="329"/>
      <c r="CF154" s="329"/>
      <c r="CG154" s="329"/>
      <c r="CH154" s="329"/>
      <c r="CI154" s="329"/>
      <c r="CJ154" s="329"/>
      <c r="CK154" s="329"/>
      <c r="CL154" s="329"/>
      <c r="CM154" s="329"/>
      <c r="CN154" s="329"/>
      <c r="CO154" s="329"/>
      <c r="CP154" s="329"/>
      <c r="CQ154" s="329"/>
      <c r="CR154" s="329"/>
      <c r="CS154" s="329"/>
      <c r="CT154" s="329"/>
      <c r="CU154" s="329"/>
      <c r="CV154" s="329"/>
      <c r="CW154" s="329"/>
      <c r="CX154" s="329"/>
      <c r="CY154" s="329"/>
      <c r="CZ154" s="329"/>
      <c r="DA154" s="329"/>
      <c r="DB154" s="329"/>
      <c r="DC154" s="329"/>
      <c r="DD154" s="329"/>
      <c r="DE154" s="329"/>
      <c r="DF154" s="329"/>
      <c r="DG154" s="329"/>
      <c r="DH154" s="329"/>
      <c r="FB154" s="238"/>
      <c r="FC154" s="238"/>
      <c r="FD154" s="238"/>
      <c r="FE154" s="238"/>
      <c r="FF154" s="238"/>
      <c r="FG154" s="238"/>
      <c r="FH154" s="238"/>
      <c r="FI154" s="238"/>
      <c r="FJ154" s="238"/>
      <c r="FK154" s="238"/>
      <c r="FL154" s="238"/>
      <c r="FM154" s="238"/>
      <c r="FN154" s="238"/>
      <c r="FO154" s="238"/>
      <c r="FP154" s="238"/>
      <c r="FQ154" s="238"/>
      <c r="FR154" s="238"/>
      <c r="FS154" s="238"/>
      <c r="FT154" s="238"/>
      <c r="FU154" s="238"/>
      <c r="FV154" s="238"/>
      <c r="FW154" s="238"/>
      <c r="FX154" s="238"/>
      <c r="FY154" s="238"/>
      <c r="FZ154" s="238"/>
      <c r="GA154" s="238"/>
      <c r="GB154" s="238"/>
      <c r="GC154" s="238"/>
      <c r="GD154" s="238"/>
      <c r="GE154" s="238"/>
      <c r="GF154" s="238"/>
      <c r="GG154" s="238"/>
      <c r="GH154" s="238"/>
      <c r="GI154" s="238"/>
      <c r="GJ154" s="238"/>
      <c r="GK154" s="238"/>
      <c r="GL154" s="238"/>
      <c r="GM154" s="238"/>
      <c r="GN154" s="238"/>
      <c r="GO154" s="238"/>
      <c r="GP154" s="238"/>
      <c r="GQ154" s="238"/>
      <c r="GR154" s="238"/>
      <c r="GS154" s="238"/>
      <c r="GT154" s="238"/>
      <c r="GU154" s="238"/>
      <c r="GV154" s="238"/>
      <c r="IG154" s="238"/>
      <c r="IH154" s="238"/>
      <c r="II154" s="238"/>
      <c r="IJ154" s="238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342"/>
      <c r="U155" s="342"/>
      <c r="V155" s="128"/>
      <c r="W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329"/>
      <c r="CB155" s="329"/>
      <c r="CC155" s="329"/>
      <c r="CD155" s="329"/>
      <c r="CE155" s="329"/>
      <c r="CF155" s="329"/>
      <c r="CG155" s="329"/>
      <c r="CH155" s="329"/>
      <c r="CI155" s="329"/>
      <c r="CJ155" s="329"/>
      <c r="CK155" s="329"/>
      <c r="CL155" s="329"/>
      <c r="CM155" s="329"/>
      <c r="CN155" s="329"/>
      <c r="CO155" s="329"/>
      <c r="CP155" s="329"/>
      <c r="CQ155" s="329"/>
      <c r="CR155" s="329"/>
      <c r="CS155" s="329"/>
      <c r="CT155" s="329"/>
      <c r="CU155" s="329"/>
      <c r="CV155" s="329"/>
      <c r="CW155" s="329"/>
      <c r="CX155" s="329"/>
      <c r="CY155" s="329"/>
      <c r="CZ155" s="329"/>
      <c r="DA155" s="329"/>
      <c r="DB155" s="329"/>
      <c r="DC155" s="329"/>
      <c r="DD155" s="329"/>
      <c r="DE155" s="329"/>
      <c r="DF155" s="329"/>
      <c r="DG155" s="329"/>
      <c r="DH155" s="329"/>
      <c r="FB155" s="238"/>
      <c r="FC155" s="238"/>
      <c r="FD155" s="238"/>
      <c r="FE155" s="238"/>
      <c r="FF155" s="238"/>
      <c r="FG155" s="238"/>
      <c r="FH155" s="238"/>
      <c r="FI155" s="238"/>
      <c r="FJ155" s="238"/>
      <c r="FK155" s="238"/>
      <c r="FL155" s="238"/>
      <c r="FM155" s="238"/>
      <c r="FN155" s="238"/>
      <c r="FO155" s="238"/>
      <c r="FP155" s="238"/>
      <c r="FQ155" s="238"/>
      <c r="FR155" s="238"/>
      <c r="FS155" s="238"/>
      <c r="FT155" s="238"/>
      <c r="FU155" s="238"/>
      <c r="FV155" s="238"/>
      <c r="FW155" s="238"/>
      <c r="FX155" s="238"/>
      <c r="FY155" s="238"/>
      <c r="FZ155" s="238"/>
      <c r="GA155" s="238"/>
      <c r="GB155" s="238"/>
      <c r="GC155" s="238"/>
      <c r="GD155" s="238"/>
      <c r="GE155" s="238"/>
      <c r="GF155" s="238"/>
      <c r="GG155" s="238"/>
      <c r="GH155" s="238"/>
      <c r="GI155" s="238"/>
      <c r="GJ155" s="238"/>
      <c r="GK155" s="238"/>
      <c r="GL155" s="238"/>
      <c r="GM155" s="238"/>
      <c r="GN155" s="238"/>
      <c r="GO155" s="238"/>
      <c r="GP155" s="238"/>
      <c r="GQ155" s="238"/>
      <c r="GR155" s="238"/>
      <c r="GS155" s="238"/>
      <c r="GT155" s="238"/>
      <c r="GU155" s="238"/>
      <c r="GV155" s="238"/>
      <c r="IG155" s="238"/>
      <c r="IH155" s="238"/>
      <c r="II155" s="238"/>
      <c r="IJ155" s="238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342"/>
      <c r="U156" s="342"/>
      <c r="V156" s="128"/>
      <c r="W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29"/>
      <c r="CO156" s="329"/>
      <c r="CP156" s="329"/>
      <c r="CQ156" s="329"/>
      <c r="CR156" s="329"/>
      <c r="CS156" s="329"/>
      <c r="CT156" s="329"/>
      <c r="CU156" s="329"/>
      <c r="CV156" s="329"/>
      <c r="CW156" s="329"/>
      <c r="CX156" s="329"/>
      <c r="CY156" s="329"/>
      <c r="CZ156" s="329"/>
      <c r="DA156" s="329"/>
      <c r="DB156" s="329"/>
      <c r="DC156" s="329"/>
      <c r="DD156" s="329"/>
      <c r="DE156" s="329"/>
      <c r="DF156" s="329"/>
      <c r="DG156" s="329"/>
      <c r="DH156" s="329"/>
      <c r="FB156" s="238"/>
      <c r="FC156" s="238"/>
      <c r="FD156" s="238"/>
      <c r="FE156" s="238"/>
      <c r="FF156" s="238"/>
      <c r="FG156" s="238"/>
      <c r="FH156" s="238"/>
      <c r="FI156" s="238"/>
      <c r="FJ156" s="238"/>
      <c r="FK156" s="238"/>
      <c r="FL156" s="238"/>
      <c r="FM156" s="238"/>
      <c r="FN156" s="238"/>
      <c r="FO156" s="238"/>
      <c r="FP156" s="238"/>
      <c r="FQ156" s="238"/>
      <c r="FR156" s="238"/>
      <c r="FS156" s="238"/>
      <c r="FT156" s="238"/>
      <c r="FU156" s="238"/>
      <c r="FV156" s="238"/>
      <c r="FW156" s="238"/>
      <c r="FX156" s="238"/>
      <c r="FY156" s="238"/>
      <c r="FZ156" s="238"/>
      <c r="GA156" s="238"/>
      <c r="GB156" s="238"/>
      <c r="GC156" s="238"/>
      <c r="GD156" s="238"/>
      <c r="GE156" s="238"/>
      <c r="GF156" s="238"/>
      <c r="GG156" s="238"/>
      <c r="GH156" s="238"/>
      <c r="GI156" s="238"/>
      <c r="GJ156" s="238"/>
      <c r="GK156" s="238"/>
      <c r="GL156" s="238"/>
      <c r="GM156" s="238"/>
      <c r="GN156" s="238"/>
      <c r="GO156" s="238"/>
      <c r="GP156" s="238"/>
      <c r="GQ156" s="238"/>
      <c r="GR156" s="238"/>
      <c r="GS156" s="238"/>
      <c r="GT156" s="238"/>
      <c r="GU156" s="238"/>
      <c r="GV156" s="238"/>
      <c r="IG156" s="238"/>
      <c r="IH156" s="238"/>
      <c r="II156" s="238"/>
      <c r="IJ156" s="238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342"/>
      <c r="U157" s="342"/>
      <c r="V157" s="128"/>
      <c r="W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329"/>
      <c r="CB157" s="329"/>
      <c r="CC157" s="329"/>
      <c r="CD157" s="329"/>
      <c r="CE157" s="329"/>
      <c r="CF157" s="329"/>
      <c r="CG157" s="329"/>
      <c r="CH157" s="329"/>
      <c r="CI157" s="329"/>
      <c r="CJ157" s="329"/>
      <c r="CK157" s="329"/>
      <c r="CL157" s="329"/>
      <c r="CM157" s="329"/>
      <c r="CN157" s="329"/>
      <c r="CO157" s="329"/>
      <c r="CP157" s="329"/>
      <c r="CQ157" s="329"/>
      <c r="CR157" s="329"/>
      <c r="CS157" s="329"/>
      <c r="CT157" s="329"/>
      <c r="CU157" s="329"/>
      <c r="CV157" s="329"/>
      <c r="CW157" s="329"/>
      <c r="CX157" s="329"/>
      <c r="CY157" s="329"/>
      <c r="CZ157" s="329"/>
      <c r="DA157" s="329"/>
      <c r="DB157" s="329"/>
      <c r="DC157" s="329"/>
      <c r="DD157" s="329"/>
      <c r="DE157" s="329"/>
      <c r="DF157" s="329"/>
      <c r="DG157" s="329"/>
      <c r="DH157" s="329"/>
      <c r="FB157" s="238"/>
      <c r="FC157" s="238"/>
      <c r="FD157" s="238"/>
      <c r="FE157" s="238"/>
      <c r="FF157" s="238"/>
      <c r="FG157" s="238"/>
      <c r="FH157" s="238"/>
      <c r="FI157" s="238"/>
      <c r="FJ157" s="238"/>
      <c r="FK157" s="238"/>
      <c r="FL157" s="238"/>
      <c r="FM157" s="238"/>
      <c r="FN157" s="238"/>
      <c r="FO157" s="238"/>
      <c r="FP157" s="238"/>
      <c r="FQ157" s="238"/>
      <c r="FR157" s="238"/>
      <c r="FS157" s="238"/>
      <c r="FT157" s="238"/>
      <c r="FU157" s="238"/>
      <c r="FV157" s="238"/>
      <c r="FW157" s="238"/>
      <c r="FX157" s="238"/>
      <c r="FY157" s="238"/>
      <c r="FZ157" s="238"/>
      <c r="GA157" s="238"/>
      <c r="GB157" s="238"/>
      <c r="GC157" s="238"/>
      <c r="GD157" s="238"/>
      <c r="GE157" s="238"/>
      <c r="GF157" s="238"/>
      <c r="GG157" s="238"/>
      <c r="GH157" s="238"/>
      <c r="GI157" s="238"/>
      <c r="GJ157" s="238"/>
      <c r="GK157" s="238"/>
      <c r="GL157" s="238"/>
      <c r="GM157" s="238"/>
      <c r="GN157" s="238"/>
      <c r="GO157" s="238"/>
      <c r="GP157" s="238"/>
      <c r="GQ157" s="238"/>
      <c r="GR157" s="238"/>
      <c r="GS157" s="238"/>
      <c r="GT157" s="238"/>
      <c r="GU157" s="238"/>
      <c r="GV157" s="238"/>
      <c r="IG157" s="238"/>
      <c r="IH157" s="238"/>
      <c r="II157" s="238"/>
      <c r="IJ157" s="238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342"/>
      <c r="U158" s="342"/>
      <c r="V158" s="128"/>
      <c r="W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329"/>
      <c r="CB158" s="329"/>
      <c r="CC158" s="329"/>
      <c r="CD158" s="329"/>
      <c r="CE158" s="329"/>
      <c r="CF158" s="329"/>
      <c r="CG158" s="329"/>
      <c r="CH158" s="329"/>
      <c r="CI158" s="329"/>
      <c r="CJ158" s="329"/>
      <c r="CK158" s="329"/>
      <c r="CL158" s="329"/>
      <c r="CM158" s="329"/>
      <c r="CN158" s="329"/>
      <c r="CO158" s="329"/>
      <c r="CP158" s="329"/>
      <c r="CQ158" s="329"/>
      <c r="CR158" s="329"/>
      <c r="CS158" s="329"/>
      <c r="CT158" s="329"/>
      <c r="CU158" s="329"/>
      <c r="CV158" s="329"/>
      <c r="CW158" s="329"/>
      <c r="CX158" s="329"/>
      <c r="CY158" s="329"/>
      <c r="CZ158" s="329"/>
      <c r="DA158" s="329"/>
      <c r="DB158" s="329"/>
      <c r="DC158" s="329"/>
      <c r="DD158" s="329"/>
      <c r="DE158" s="329"/>
      <c r="DF158" s="329"/>
      <c r="DG158" s="329"/>
      <c r="DH158" s="329"/>
      <c r="FB158" s="238"/>
      <c r="FC158" s="238"/>
      <c r="FD158" s="238"/>
      <c r="FE158" s="238"/>
      <c r="FF158" s="238"/>
      <c r="FG158" s="238"/>
      <c r="FH158" s="238"/>
      <c r="FI158" s="238"/>
      <c r="FJ158" s="238"/>
      <c r="FK158" s="238"/>
      <c r="FL158" s="238"/>
      <c r="FM158" s="238"/>
      <c r="FN158" s="238"/>
      <c r="FO158" s="238"/>
      <c r="FP158" s="238"/>
      <c r="FQ158" s="238"/>
      <c r="FR158" s="238"/>
      <c r="FS158" s="238"/>
      <c r="FT158" s="238"/>
      <c r="FU158" s="238"/>
      <c r="FV158" s="238"/>
      <c r="FW158" s="238"/>
      <c r="FX158" s="238"/>
      <c r="FY158" s="238"/>
      <c r="FZ158" s="238"/>
      <c r="GA158" s="238"/>
      <c r="GB158" s="238"/>
      <c r="GC158" s="238"/>
      <c r="GD158" s="238"/>
      <c r="GE158" s="238"/>
      <c r="GF158" s="238"/>
      <c r="GG158" s="238"/>
      <c r="GH158" s="238"/>
      <c r="GI158" s="238"/>
      <c r="GJ158" s="238"/>
      <c r="GK158" s="238"/>
      <c r="GL158" s="238"/>
      <c r="GM158" s="238"/>
      <c r="GN158" s="238"/>
      <c r="GO158" s="238"/>
      <c r="GP158" s="238"/>
      <c r="GQ158" s="238"/>
      <c r="GR158" s="238"/>
      <c r="GS158" s="238"/>
      <c r="GT158" s="238"/>
      <c r="GU158" s="238"/>
      <c r="GV158" s="238"/>
      <c r="IG158" s="238"/>
      <c r="IH158" s="238"/>
      <c r="II158" s="238"/>
      <c r="IJ158" s="238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342"/>
      <c r="U159" s="342"/>
      <c r="V159" s="128"/>
      <c r="W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329"/>
      <c r="CB159" s="329"/>
      <c r="CC159" s="329"/>
      <c r="CD159" s="329"/>
      <c r="CE159" s="329"/>
      <c r="CF159" s="329"/>
      <c r="CG159" s="329"/>
      <c r="CH159" s="329"/>
      <c r="CI159" s="329"/>
      <c r="CJ159" s="329"/>
      <c r="CK159" s="329"/>
      <c r="CL159" s="329"/>
      <c r="CM159" s="329"/>
      <c r="CN159" s="329"/>
      <c r="CO159" s="329"/>
      <c r="CP159" s="329"/>
      <c r="CQ159" s="329"/>
      <c r="CR159" s="329"/>
      <c r="CS159" s="329"/>
      <c r="CT159" s="329"/>
      <c r="CU159" s="329"/>
      <c r="CV159" s="329"/>
      <c r="CW159" s="329"/>
      <c r="CX159" s="329"/>
      <c r="CY159" s="329"/>
      <c r="CZ159" s="329"/>
      <c r="DA159" s="329"/>
      <c r="DB159" s="329"/>
      <c r="DC159" s="329"/>
      <c r="DD159" s="329"/>
      <c r="DE159" s="329"/>
      <c r="DF159" s="329"/>
      <c r="DG159" s="329"/>
      <c r="DH159" s="329"/>
      <c r="FB159" s="238"/>
      <c r="FC159" s="238"/>
      <c r="FD159" s="238"/>
      <c r="FE159" s="238"/>
      <c r="FF159" s="238"/>
      <c r="FG159" s="238"/>
      <c r="FH159" s="238"/>
      <c r="FI159" s="238"/>
      <c r="FJ159" s="238"/>
      <c r="FK159" s="238"/>
      <c r="FL159" s="238"/>
      <c r="FM159" s="238"/>
      <c r="FN159" s="238"/>
      <c r="FO159" s="238"/>
      <c r="FP159" s="238"/>
      <c r="FQ159" s="238"/>
      <c r="FR159" s="238"/>
      <c r="FS159" s="238"/>
      <c r="FT159" s="238"/>
      <c r="FU159" s="238"/>
      <c r="FV159" s="238"/>
      <c r="FW159" s="238"/>
      <c r="FX159" s="238"/>
      <c r="FY159" s="238"/>
      <c r="FZ159" s="238"/>
      <c r="GA159" s="238"/>
      <c r="GB159" s="238"/>
      <c r="GC159" s="238"/>
      <c r="GD159" s="238"/>
      <c r="GE159" s="238"/>
      <c r="GF159" s="238"/>
      <c r="GG159" s="238"/>
      <c r="GH159" s="238"/>
      <c r="GI159" s="238"/>
      <c r="GJ159" s="238"/>
      <c r="GK159" s="238"/>
      <c r="GL159" s="238"/>
      <c r="GM159" s="238"/>
      <c r="GN159" s="238"/>
      <c r="GO159" s="238"/>
      <c r="GP159" s="238"/>
      <c r="GQ159" s="238"/>
      <c r="GR159" s="238"/>
      <c r="GS159" s="238"/>
      <c r="GT159" s="238"/>
      <c r="GU159" s="238"/>
      <c r="GV159" s="238"/>
      <c r="IG159" s="238"/>
      <c r="IH159" s="238"/>
      <c r="II159" s="238"/>
      <c r="IJ159" s="238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342"/>
      <c r="U160" s="342"/>
      <c r="V160" s="128"/>
      <c r="W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329"/>
      <c r="CB160" s="329"/>
      <c r="CC160" s="329"/>
      <c r="CD160" s="329"/>
      <c r="CE160" s="329"/>
      <c r="CF160" s="329"/>
      <c r="CG160" s="329"/>
      <c r="CH160" s="329"/>
      <c r="CI160" s="329"/>
      <c r="CJ160" s="329"/>
      <c r="CK160" s="329"/>
      <c r="CL160" s="329"/>
      <c r="CM160" s="329"/>
      <c r="CN160" s="329"/>
      <c r="CO160" s="329"/>
      <c r="CP160" s="329"/>
      <c r="CQ160" s="329"/>
      <c r="CR160" s="329"/>
      <c r="CS160" s="329"/>
      <c r="CT160" s="329"/>
      <c r="CU160" s="329"/>
      <c r="CV160" s="329"/>
      <c r="CW160" s="329"/>
      <c r="CX160" s="329"/>
      <c r="CY160" s="329"/>
      <c r="CZ160" s="329"/>
      <c r="DA160" s="329"/>
      <c r="DB160" s="329"/>
      <c r="DC160" s="329"/>
      <c r="DD160" s="329"/>
      <c r="DE160" s="329"/>
      <c r="DF160" s="329"/>
      <c r="DG160" s="329"/>
      <c r="DH160" s="329"/>
      <c r="FB160" s="238"/>
      <c r="FC160" s="238"/>
      <c r="FD160" s="238"/>
      <c r="FE160" s="238"/>
      <c r="FF160" s="238"/>
      <c r="FG160" s="238"/>
      <c r="FH160" s="238"/>
      <c r="FI160" s="238"/>
      <c r="FJ160" s="238"/>
      <c r="FK160" s="238"/>
      <c r="FL160" s="238"/>
      <c r="FM160" s="238"/>
      <c r="FN160" s="238"/>
      <c r="FO160" s="238"/>
      <c r="FP160" s="238"/>
      <c r="FQ160" s="238"/>
      <c r="FR160" s="238"/>
      <c r="FS160" s="238"/>
      <c r="FT160" s="238"/>
      <c r="FU160" s="238"/>
      <c r="FV160" s="238"/>
      <c r="FW160" s="238"/>
      <c r="FX160" s="238"/>
      <c r="FY160" s="238"/>
      <c r="FZ160" s="238"/>
      <c r="GA160" s="238"/>
      <c r="GB160" s="238"/>
      <c r="GC160" s="238"/>
      <c r="GD160" s="238"/>
      <c r="GE160" s="238"/>
      <c r="GF160" s="238"/>
      <c r="GG160" s="238"/>
      <c r="GH160" s="238"/>
      <c r="GI160" s="238"/>
      <c r="GJ160" s="238"/>
      <c r="GK160" s="238"/>
      <c r="GL160" s="238"/>
      <c r="GM160" s="238"/>
      <c r="GN160" s="238"/>
      <c r="GO160" s="238"/>
      <c r="GP160" s="238"/>
      <c r="GQ160" s="238"/>
      <c r="GR160" s="238"/>
      <c r="GS160" s="238"/>
      <c r="GT160" s="238"/>
      <c r="GU160" s="238"/>
      <c r="GV160" s="238"/>
      <c r="IG160" s="238"/>
      <c r="IH160" s="238"/>
      <c r="II160" s="238"/>
      <c r="IJ160" s="238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342"/>
      <c r="U161" s="342"/>
      <c r="V161" s="128"/>
      <c r="W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329"/>
      <c r="CB161" s="329"/>
      <c r="CC161" s="329"/>
      <c r="CD161" s="329"/>
      <c r="CE161" s="329"/>
      <c r="CF161" s="329"/>
      <c r="CG161" s="329"/>
      <c r="CH161" s="329"/>
      <c r="CI161" s="329"/>
      <c r="CJ161" s="329"/>
      <c r="CK161" s="329"/>
      <c r="CL161" s="329"/>
      <c r="CM161" s="329"/>
      <c r="CN161" s="329"/>
      <c r="CO161" s="329"/>
      <c r="CP161" s="329"/>
      <c r="CQ161" s="329"/>
      <c r="CR161" s="329"/>
      <c r="CS161" s="329"/>
      <c r="CT161" s="329"/>
      <c r="CU161" s="329"/>
      <c r="CV161" s="329"/>
      <c r="CW161" s="329"/>
      <c r="CX161" s="329"/>
      <c r="CY161" s="329"/>
      <c r="CZ161" s="329"/>
      <c r="DA161" s="329"/>
      <c r="DB161" s="329"/>
      <c r="DC161" s="329"/>
      <c r="DD161" s="329"/>
      <c r="DE161" s="329"/>
      <c r="DF161" s="329"/>
      <c r="DG161" s="329"/>
      <c r="DH161" s="329"/>
      <c r="FB161" s="238"/>
      <c r="FC161" s="238"/>
      <c r="FD161" s="238"/>
      <c r="FE161" s="238"/>
      <c r="FF161" s="238"/>
      <c r="FG161" s="238"/>
      <c r="FH161" s="238"/>
      <c r="FI161" s="238"/>
      <c r="FJ161" s="238"/>
      <c r="FK161" s="238"/>
      <c r="FL161" s="238"/>
      <c r="FM161" s="238"/>
      <c r="FN161" s="238"/>
      <c r="FO161" s="238"/>
      <c r="FP161" s="238"/>
      <c r="FQ161" s="238"/>
      <c r="FR161" s="238"/>
      <c r="FS161" s="238"/>
      <c r="FT161" s="238"/>
      <c r="FU161" s="238"/>
      <c r="FV161" s="238"/>
      <c r="FW161" s="238"/>
      <c r="FX161" s="238"/>
      <c r="FY161" s="238"/>
      <c r="FZ161" s="238"/>
      <c r="GA161" s="238"/>
      <c r="GB161" s="238"/>
      <c r="GC161" s="238"/>
      <c r="GD161" s="238"/>
      <c r="GE161" s="238"/>
      <c r="GF161" s="238"/>
      <c r="GG161" s="238"/>
      <c r="GH161" s="238"/>
      <c r="GI161" s="238"/>
      <c r="GJ161" s="238"/>
      <c r="GK161" s="238"/>
      <c r="GL161" s="238"/>
      <c r="GM161" s="238"/>
      <c r="GN161" s="238"/>
      <c r="GO161" s="238"/>
      <c r="GP161" s="238"/>
      <c r="GQ161" s="238"/>
      <c r="GR161" s="238"/>
      <c r="GS161" s="238"/>
      <c r="GT161" s="238"/>
      <c r="GU161" s="238"/>
      <c r="GV161" s="238"/>
      <c r="IG161" s="238"/>
      <c r="IH161" s="238"/>
      <c r="II161" s="238"/>
      <c r="IJ161" s="238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342"/>
      <c r="U162" s="342"/>
      <c r="V162" s="128"/>
      <c r="W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329"/>
      <c r="CB162" s="329"/>
      <c r="CC162" s="329"/>
      <c r="CD162" s="329"/>
      <c r="CE162" s="329"/>
      <c r="CF162" s="329"/>
      <c r="CG162" s="329"/>
      <c r="CH162" s="329"/>
      <c r="CI162" s="329"/>
      <c r="CJ162" s="329"/>
      <c r="CK162" s="329"/>
      <c r="CL162" s="329"/>
      <c r="CM162" s="329"/>
      <c r="CN162" s="329"/>
      <c r="CO162" s="329"/>
      <c r="CP162" s="329"/>
      <c r="CQ162" s="329"/>
      <c r="CR162" s="329"/>
      <c r="CS162" s="329"/>
      <c r="CT162" s="329"/>
      <c r="CU162" s="329"/>
      <c r="CV162" s="329"/>
      <c r="CW162" s="329"/>
      <c r="CX162" s="329"/>
      <c r="CY162" s="329"/>
      <c r="CZ162" s="329"/>
      <c r="DA162" s="329"/>
      <c r="DB162" s="329"/>
      <c r="DC162" s="329"/>
      <c r="DD162" s="329"/>
      <c r="DE162" s="329"/>
      <c r="DF162" s="329"/>
      <c r="DG162" s="329"/>
      <c r="DH162" s="329"/>
      <c r="FB162" s="238"/>
      <c r="FC162" s="238"/>
      <c r="FD162" s="238"/>
      <c r="FE162" s="238"/>
      <c r="FF162" s="238"/>
      <c r="FG162" s="238"/>
      <c r="FH162" s="238"/>
      <c r="FI162" s="238"/>
      <c r="FJ162" s="238"/>
      <c r="FK162" s="238"/>
      <c r="FL162" s="238"/>
      <c r="FM162" s="238"/>
      <c r="FN162" s="238"/>
      <c r="FO162" s="238"/>
      <c r="FP162" s="238"/>
      <c r="FQ162" s="238"/>
      <c r="FR162" s="238"/>
      <c r="FS162" s="238"/>
      <c r="FT162" s="238"/>
      <c r="FU162" s="238"/>
      <c r="FV162" s="238"/>
      <c r="FW162" s="238"/>
      <c r="FX162" s="238"/>
      <c r="FY162" s="238"/>
      <c r="FZ162" s="238"/>
      <c r="GA162" s="238"/>
      <c r="GB162" s="238"/>
      <c r="GC162" s="238"/>
      <c r="GD162" s="238"/>
      <c r="GE162" s="238"/>
      <c r="GF162" s="238"/>
      <c r="GG162" s="238"/>
      <c r="GH162" s="238"/>
      <c r="GI162" s="238"/>
      <c r="GJ162" s="238"/>
      <c r="GK162" s="238"/>
      <c r="GL162" s="238"/>
      <c r="GM162" s="238"/>
      <c r="GN162" s="238"/>
      <c r="GO162" s="238"/>
      <c r="GP162" s="238"/>
      <c r="GQ162" s="238"/>
      <c r="GR162" s="238"/>
      <c r="GS162" s="238"/>
      <c r="GT162" s="238"/>
      <c r="GU162" s="238"/>
      <c r="GV162" s="238"/>
      <c r="IG162" s="238"/>
      <c r="IH162" s="238"/>
      <c r="II162" s="238"/>
      <c r="IJ162" s="238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342"/>
      <c r="U163" s="342"/>
      <c r="V163" s="128"/>
      <c r="W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329"/>
      <c r="CB163" s="329"/>
      <c r="CC163" s="329"/>
      <c r="CD163" s="329"/>
      <c r="CE163" s="329"/>
      <c r="CF163" s="329"/>
      <c r="CG163" s="329"/>
      <c r="CH163" s="329"/>
      <c r="CI163" s="329"/>
      <c r="CJ163" s="329"/>
      <c r="CK163" s="329"/>
      <c r="CL163" s="329"/>
      <c r="CM163" s="329"/>
      <c r="CN163" s="329"/>
      <c r="CO163" s="329"/>
      <c r="CP163" s="329"/>
      <c r="CQ163" s="329"/>
      <c r="CR163" s="329"/>
      <c r="CS163" s="329"/>
      <c r="CT163" s="329"/>
      <c r="CU163" s="329"/>
      <c r="CV163" s="329"/>
      <c r="CW163" s="329"/>
      <c r="CX163" s="329"/>
      <c r="CY163" s="329"/>
      <c r="CZ163" s="329"/>
      <c r="DA163" s="329"/>
      <c r="DB163" s="329"/>
      <c r="DC163" s="329"/>
      <c r="DD163" s="329"/>
      <c r="DE163" s="329"/>
      <c r="DF163" s="329"/>
      <c r="DG163" s="329"/>
      <c r="DH163" s="329"/>
      <c r="FB163" s="238"/>
      <c r="FC163" s="238"/>
      <c r="FD163" s="238"/>
      <c r="FE163" s="238"/>
      <c r="FF163" s="238"/>
      <c r="FG163" s="238"/>
      <c r="FH163" s="238"/>
      <c r="FI163" s="238"/>
      <c r="FJ163" s="238"/>
      <c r="FK163" s="238"/>
      <c r="FL163" s="238"/>
      <c r="FM163" s="238"/>
      <c r="FN163" s="238"/>
      <c r="FO163" s="238"/>
      <c r="FP163" s="238"/>
      <c r="FQ163" s="238"/>
      <c r="FR163" s="238"/>
      <c r="FS163" s="238"/>
      <c r="FT163" s="238"/>
      <c r="FU163" s="238"/>
      <c r="FV163" s="238"/>
      <c r="FW163" s="238"/>
      <c r="FX163" s="238"/>
      <c r="FY163" s="238"/>
      <c r="FZ163" s="238"/>
      <c r="GA163" s="238"/>
      <c r="GB163" s="238"/>
      <c r="GC163" s="238"/>
      <c r="GD163" s="238"/>
      <c r="GE163" s="238"/>
      <c r="GF163" s="238"/>
      <c r="GG163" s="238"/>
      <c r="GH163" s="238"/>
      <c r="GI163" s="238"/>
      <c r="GJ163" s="238"/>
      <c r="GK163" s="238"/>
      <c r="GL163" s="238"/>
      <c r="GM163" s="238"/>
      <c r="GN163" s="238"/>
      <c r="GO163" s="238"/>
      <c r="GP163" s="238"/>
      <c r="GQ163" s="238"/>
      <c r="GR163" s="238"/>
      <c r="GS163" s="238"/>
      <c r="GT163" s="238"/>
      <c r="GU163" s="238"/>
      <c r="GV163" s="238"/>
      <c r="IG163" s="238"/>
      <c r="IH163" s="238"/>
      <c r="II163" s="238"/>
      <c r="IJ163" s="238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342"/>
      <c r="U164" s="342"/>
      <c r="V164" s="128"/>
      <c r="W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329"/>
      <c r="CB164" s="329"/>
      <c r="CC164" s="329"/>
      <c r="CD164" s="329"/>
      <c r="CE164" s="329"/>
      <c r="CF164" s="329"/>
      <c r="CG164" s="329"/>
      <c r="CH164" s="329"/>
      <c r="CI164" s="329"/>
      <c r="CJ164" s="329"/>
      <c r="CK164" s="329"/>
      <c r="CL164" s="329"/>
      <c r="CM164" s="329"/>
      <c r="CN164" s="329"/>
      <c r="CO164" s="329"/>
      <c r="CP164" s="329"/>
      <c r="CQ164" s="329"/>
      <c r="CR164" s="329"/>
      <c r="CS164" s="329"/>
      <c r="CT164" s="329"/>
      <c r="CU164" s="329"/>
      <c r="CV164" s="329"/>
      <c r="CW164" s="329"/>
      <c r="CX164" s="329"/>
      <c r="CY164" s="329"/>
      <c r="CZ164" s="329"/>
      <c r="DA164" s="329"/>
      <c r="DB164" s="329"/>
      <c r="DC164" s="329"/>
      <c r="DD164" s="329"/>
      <c r="DE164" s="329"/>
      <c r="DF164" s="329"/>
      <c r="DG164" s="329"/>
      <c r="DH164" s="329"/>
      <c r="FB164" s="238"/>
      <c r="FC164" s="238"/>
      <c r="FD164" s="238"/>
      <c r="FE164" s="238"/>
      <c r="FF164" s="238"/>
      <c r="FG164" s="238"/>
      <c r="FH164" s="238"/>
      <c r="FI164" s="238"/>
      <c r="FJ164" s="238"/>
      <c r="FK164" s="238"/>
      <c r="FL164" s="238"/>
      <c r="FM164" s="238"/>
      <c r="FN164" s="238"/>
      <c r="FO164" s="238"/>
      <c r="FP164" s="238"/>
      <c r="FQ164" s="238"/>
      <c r="FR164" s="238"/>
      <c r="FS164" s="238"/>
      <c r="FT164" s="238"/>
      <c r="FU164" s="238"/>
      <c r="FV164" s="238"/>
      <c r="FW164" s="238"/>
      <c r="FX164" s="238"/>
      <c r="FY164" s="238"/>
      <c r="FZ164" s="238"/>
      <c r="GA164" s="238"/>
      <c r="GB164" s="238"/>
      <c r="GC164" s="238"/>
      <c r="GD164" s="238"/>
      <c r="GE164" s="238"/>
      <c r="GF164" s="238"/>
      <c r="GG164" s="238"/>
      <c r="GH164" s="238"/>
      <c r="GI164" s="238"/>
      <c r="GJ164" s="238"/>
      <c r="GK164" s="238"/>
      <c r="GL164" s="238"/>
      <c r="GM164" s="238"/>
      <c r="GN164" s="238"/>
      <c r="GO164" s="238"/>
      <c r="GP164" s="238"/>
      <c r="GQ164" s="238"/>
      <c r="GR164" s="238"/>
      <c r="GS164" s="238"/>
      <c r="GT164" s="238"/>
      <c r="GU164" s="238"/>
      <c r="GV164" s="238"/>
      <c r="IG164" s="238"/>
      <c r="IH164" s="238"/>
      <c r="II164" s="238"/>
      <c r="IJ164" s="238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342"/>
      <c r="U165" s="342"/>
      <c r="V165" s="128"/>
      <c r="W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329"/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  <c r="CN165" s="329"/>
      <c r="CO165" s="329"/>
      <c r="CP165" s="329"/>
      <c r="CQ165" s="329"/>
      <c r="CR165" s="329"/>
      <c r="CS165" s="329"/>
      <c r="CT165" s="329"/>
      <c r="CU165" s="329"/>
      <c r="CV165" s="329"/>
      <c r="CW165" s="329"/>
      <c r="CX165" s="329"/>
      <c r="CY165" s="329"/>
      <c r="CZ165" s="329"/>
      <c r="DA165" s="329"/>
      <c r="DB165" s="329"/>
      <c r="DC165" s="329"/>
      <c r="DD165" s="329"/>
      <c r="DE165" s="329"/>
      <c r="DF165" s="329"/>
      <c r="DG165" s="329"/>
      <c r="DH165" s="329"/>
      <c r="FB165" s="238"/>
      <c r="FC165" s="238"/>
      <c r="FD165" s="238"/>
      <c r="FE165" s="238"/>
      <c r="FF165" s="238"/>
      <c r="FG165" s="238"/>
      <c r="FH165" s="238"/>
      <c r="FI165" s="238"/>
      <c r="FJ165" s="238"/>
      <c r="FK165" s="238"/>
      <c r="FL165" s="238"/>
      <c r="FM165" s="238"/>
      <c r="FN165" s="238"/>
      <c r="FO165" s="238"/>
      <c r="FP165" s="238"/>
      <c r="FQ165" s="238"/>
      <c r="FR165" s="238"/>
      <c r="FS165" s="238"/>
      <c r="FT165" s="238"/>
      <c r="FU165" s="238"/>
      <c r="FV165" s="238"/>
      <c r="FW165" s="238"/>
      <c r="FX165" s="238"/>
      <c r="FY165" s="238"/>
      <c r="FZ165" s="238"/>
      <c r="GA165" s="238"/>
      <c r="GB165" s="238"/>
      <c r="GC165" s="238"/>
      <c r="GD165" s="238"/>
      <c r="GE165" s="238"/>
      <c r="GF165" s="238"/>
      <c r="GG165" s="238"/>
      <c r="GH165" s="238"/>
      <c r="GI165" s="238"/>
      <c r="GJ165" s="238"/>
      <c r="GK165" s="238"/>
      <c r="GL165" s="238"/>
      <c r="GM165" s="238"/>
      <c r="GN165" s="238"/>
      <c r="GO165" s="238"/>
      <c r="GP165" s="238"/>
      <c r="GQ165" s="238"/>
      <c r="GR165" s="238"/>
      <c r="GS165" s="238"/>
      <c r="GT165" s="238"/>
      <c r="GU165" s="238"/>
      <c r="GV165" s="238"/>
      <c r="IG165" s="238"/>
      <c r="IH165" s="238"/>
      <c r="II165" s="238"/>
      <c r="IJ165" s="238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342"/>
      <c r="U166" s="342"/>
      <c r="V166" s="128"/>
      <c r="W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329"/>
      <c r="CB166" s="329"/>
      <c r="CC166" s="329"/>
      <c r="CD166" s="329"/>
      <c r="CE166" s="329"/>
      <c r="CF166" s="329"/>
      <c r="CG166" s="329"/>
      <c r="CH166" s="329"/>
      <c r="CI166" s="329"/>
      <c r="CJ166" s="329"/>
      <c r="CK166" s="329"/>
      <c r="CL166" s="329"/>
      <c r="CM166" s="329"/>
      <c r="CN166" s="329"/>
      <c r="CO166" s="329"/>
      <c r="CP166" s="329"/>
      <c r="CQ166" s="329"/>
      <c r="CR166" s="329"/>
      <c r="CS166" s="329"/>
      <c r="CT166" s="329"/>
      <c r="CU166" s="329"/>
      <c r="CV166" s="329"/>
      <c r="CW166" s="329"/>
      <c r="CX166" s="329"/>
      <c r="CY166" s="329"/>
      <c r="CZ166" s="329"/>
      <c r="DA166" s="329"/>
      <c r="DB166" s="329"/>
      <c r="DC166" s="329"/>
      <c r="DD166" s="329"/>
      <c r="DE166" s="329"/>
      <c r="DF166" s="329"/>
      <c r="DG166" s="329"/>
      <c r="DH166" s="329"/>
      <c r="FB166" s="238"/>
      <c r="FC166" s="238"/>
      <c r="FD166" s="238"/>
      <c r="FE166" s="238"/>
      <c r="FF166" s="238"/>
      <c r="FG166" s="238"/>
      <c r="FH166" s="238"/>
      <c r="FI166" s="238"/>
      <c r="FJ166" s="238"/>
      <c r="FK166" s="238"/>
      <c r="FL166" s="238"/>
      <c r="FM166" s="238"/>
      <c r="FN166" s="238"/>
      <c r="FO166" s="238"/>
      <c r="FP166" s="238"/>
      <c r="FQ166" s="238"/>
      <c r="FR166" s="238"/>
      <c r="FS166" s="238"/>
      <c r="FT166" s="238"/>
      <c r="FU166" s="238"/>
      <c r="FV166" s="238"/>
      <c r="FW166" s="238"/>
      <c r="FX166" s="238"/>
      <c r="FY166" s="238"/>
      <c r="FZ166" s="238"/>
      <c r="GA166" s="238"/>
      <c r="GB166" s="238"/>
      <c r="GC166" s="238"/>
      <c r="GD166" s="238"/>
      <c r="GE166" s="238"/>
      <c r="GF166" s="238"/>
      <c r="GG166" s="238"/>
      <c r="GH166" s="238"/>
      <c r="GI166" s="238"/>
      <c r="GJ166" s="238"/>
      <c r="GK166" s="238"/>
      <c r="GL166" s="238"/>
      <c r="GM166" s="238"/>
      <c r="GN166" s="238"/>
      <c r="GO166" s="238"/>
      <c r="GP166" s="238"/>
      <c r="GQ166" s="238"/>
      <c r="GR166" s="238"/>
      <c r="GS166" s="238"/>
      <c r="GT166" s="238"/>
      <c r="GU166" s="238"/>
      <c r="GV166" s="238"/>
      <c r="IG166" s="238"/>
      <c r="IH166" s="238"/>
      <c r="II166" s="238"/>
      <c r="IJ166" s="238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342"/>
      <c r="U167" s="342"/>
      <c r="V167" s="128"/>
      <c r="W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329"/>
      <c r="CB167" s="329"/>
      <c r="CC167" s="329"/>
      <c r="CD167" s="329"/>
      <c r="CE167" s="329"/>
      <c r="CF167" s="329"/>
      <c r="CG167" s="329"/>
      <c r="CH167" s="329"/>
      <c r="CI167" s="329"/>
      <c r="CJ167" s="329"/>
      <c r="CK167" s="329"/>
      <c r="CL167" s="329"/>
      <c r="CM167" s="329"/>
      <c r="CN167" s="329"/>
      <c r="CO167" s="329"/>
      <c r="CP167" s="329"/>
      <c r="CQ167" s="329"/>
      <c r="CR167" s="329"/>
      <c r="CS167" s="329"/>
      <c r="CT167" s="329"/>
      <c r="CU167" s="329"/>
      <c r="CV167" s="329"/>
      <c r="CW167" s="329"/>
      <c r="CX167" s="329"/>
      <c r="CY167" s="329"/>
      <c r="CZ167" s="329"/>
      <c r="DA167" s="329"/>
      <c r="DB167" s="329"/>
      <c r="DC167" s="329"/>
      <c r="DD167" s="329"/>
      <c r="DE167" s="329"/>
      <c r="DF167" s="329"/>
      <c r="DG167" s="329"/>
      <c r="DH167" s="329"/>
      <c r="FB167" s="238"/>
      <c r="FC167" s="238"/>
      <c r="FD167" s="238"/>
      <c r="FE167" s="238"/>
      <c r="FF167" s="238"/>
      <c r="FG167" s="238"/>
      <c r="FH167" s="238"/>
      <c r="FI167" s="238"/>
      <c r="FJ167" s="238"/>
      <c r="FK167" s="238"/>
      <c r="FL167" s="238"/>
      <c r="FM167" s="238"/>
      <c r="FN167" s="238"/>
      <c r="FO167" s="238"/>
      <c r="FP167" s="238"/>
      <c r="FQ167" s="238"/>
      <c r="FR167" s="238"/>
      <c r="FS167" s="238"/>
      <c r="FT167" s="238"/>
      <c r="FU167" s="238"/>
      <c r="FV167" s="238"/>
      <c r="FW167" s="238"/>
      <c r="FX167" s="238"/>
      <c r="FY167" s="238"/>
      <c r="FZ167" s="238"/>
      <c r="GA167" s="238"/>
      <c r="GB167" s="238"/>
      <c r="GC167" s="238"/>
      <c r="GD167" s="238"/>
      <c r="GE167" s="238"/>
      <c r="GF167" s="238"/>
      <c r="GG167" s="238"/>
      <c r="GH167" s="238"/>
      <c r="GI167" s="238"/>
      <c r="GJ167" s="238"/>
      <c r="GK167" s="238"/>
      <c r="GL167" s="238"/>
      <c r="GM167" s="238"/>
      <c r="GN167" s="238"/>
      <c r="GO167" s="238"/>
      <c r="GP167" s="238"/>
      <c r="GQ167" s="238"/>
      <c r="GR167" s="238"/>
      <c r="GS167" s="238"/>
      <c r="GT167" s="238"/>
      <c r="GU167" s="238"/>
      <c r="GV167" s="238"/>
      <c r="IG167" s="238"/>
      <c r="IH167" s="238"/>
      <c r="II167" s="238"/>
      <c r="IJ167" s="238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342"/>
      <c r="U168" s="342"/>
      <c r="V168" s="128"/>
      <c r="W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V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329"/>
      <c r="CB168" s="329"/>
      <c r="CC168" s="329"/>
      <c r="CD168" s="329"/>
      <c r="CE168" s="329"/>
      <c r="CF168" s="329"/>
      <c r="CG168" s="329"/>
      <c r="CH168" s="329"/>
      <c r="CI168" s="329"/>
      <c r="CJ168" s="329"/>
      <c r="CK168" s="329"/>
      <c r="CL168" s="329"/>
      <c r="CM168" s="329"/>
      <c r="CN168" s="329"/>
      <c r="CO168" s="329"/>
      <c r="CP168" s="329"/>
      <c r="CQ168" s="329"/>
      <c r="CR168" s="329"/>
      <c r="CS168" s="329"/>
      <c r="CT168" s="329"/>
      <c r="CU168" s="329"/>
      <c r="CV168" s="329"/>
      <c r="CW168" s="329"/>
      <c r="CX168" s="329"/>
      <c r="CY168" s="329"/>
      <c r="CZ168" s="329"/>
      <c r="DA168" s="329"/>
      <c r="DB168" s="329"/>
      <c r="DC168" s="329"/>
      <c r="DD168" s="329"/>
      <c r="DE168" s="329"/>
      <c r="DF168" s="329"/>
      <c r="DG168" s="329"/>
      <c r="DH168" s="329"/>
      <c r="FB168" s="238"/>
      <c r="FC168" s="238"/>
      <c r="FD168" s="238"/>
      <c r="FE168" s="238"/>
      <c r="FF168" s="238"/>
      <c r="FG168" s="238"/>
      <c r="FH168" s="238"/>
      <c r="FI168" s="238"/>
      <c r="FJ168" s="238"/>
      <c r="FK168" s="238"/>
      <c r="FL168" s="238"/>
      <c r="FM168" s="238"/>
      <c r="FN168" s="238"/>
      <c r="FO168" s="238"/>
      <c r="FP168" s="238"/>
      <c r="FQ168" s="238"/>
      <c r="FR168" s="238"/>
      <c r="FS168" s="238"/>
      <c r="FT168" s="238"/>
      <c r="FU168" s="238"/>
      <c r="FV168" s="238"/>
      <c r="FW168" s="238"/>
      <c r="FX168" s="238"/>
      <c r="FY168" s="238"/>
      <c r="FZ168" s="238"/>
      <c r="GA168" s="238"/>
      <c r="GB168" s="238"/>
      <c r="GC168" s="238"/>
      <c r="GD168" s="238"/>
      <c r="GE168" s="238"/>
      <c r="GF168" s="238"/>
      <c r="GG168" s="238"/>
      <c r="GH168" s="238"/>
      <c r="GI168" s="238"/>
      <c r="GJ168" s="238"/>
      <c r="GK168" s="238"/>
      <c r="GL168" s="238"/>
      <c r="GM168" s="238"/>
      <c r="GN168" s="238"/>
      <c r="GO168" s="238"/>
      <c r="GP168" s="238"/>
      <c r="GQ168" s="238"/>
      <c r="GR168" s="238"/>
      <c r="GS168" s="238"/>
      <c r="GT168" s="238"/>
      <c r="GU168" s="238"/>
      <c r="GV168" s="238"/>
      <c r="IG168" s="238"/>
      <c r="IH168" s="238"/>
      <c r="II168" s="238"/>
      <c r="IJ168" s="238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342"/>
      <c r="U169" s="342"/>
      <c r="V169" s="128"/>
      <c r="W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329"/>
      <c r="CB169" s="329"/>
      <c r="CC169" s="329"/>
      <c r="CD169" s="329"/>
      <c r="CE169" s="329"/>
      <c r="CF169" s="329"/>
      <c r="CG169" s="329"/>
      <c r="CH169" s="329"/>
      <c r="CI169" s="329"/>
      <c r="CJ169" s="329"/>
      <c r="CK169" s="329"/>
      <c r="CL169" s="329"/>
      <c r="CM169" s="329"/>
      <c r="CN169" s="329"/>
      <c r="CO169" s="329"/>
      <c r="CP169" s="329"/>
      <c r="CQ169" s="329"/>
      <c r="CR169" s="329"/>
      <c r="CS169" s="329"/>
      <c r="CT169" s="329"/>
      <c r="CU169" s="329"/>
      <c r="CV169" s="329"/>
      <c r="CW169" s="329"/>
      <c r="CX169" s="329"/>
      <c r="CY169" s="329"/>
      <c r="CZ169" s="329"/>
      <c r="DA169" s="329"/>
      <c r="DB169" s="329"/>
      <c r="DC169" s="329"/>
      <c r="DD169" s="329"/>
      <c r="DE169" s="329"/>
      <c r="DF169" s="329"/>
      <c r="DG169" s="329"/>
      <c r="DH169" s="329"/>
      <c r="FB169" s="238"/>
      <c r="FC169" s="238"/>
      <c r="FD169" s="238"/>
      <c r="FE169" s="238"/>
      <c r="FF169" s="238"/>
      <c r="FG169" s="238"/>
      <c r="FH169" s="238"/>
      <c r="FI169" s="238"/>
      <c r="FJ169" s="238"/>
      <c r="FK169" s="238"/>
      <c r="FL169" s="238"/>
      <c r="FM169" s="238"/>
      <c r="FN169" s="238"/>
      <c r="FO169" s="238"/>
      <c r="FP169" s="238"/>
      <c r="FQ169" s="238"/>
      <c r="FR169" s="238"/>
      <c r="FS169" s="238"/>
      <c r="FT169" s="238"/>
      <c r="FU169" s="238"/>
      <c r="FV169" s="238"/>
      <c r="FW169" s="238"/>
      <c r="FX169" s="238"/>
      <c r="FY169" s="238"/>
      <c r="FZ169" s="238"/>
      <c r="GA169" s="238"/>
      <c r="GB169" s="238"/>
      <c r="GC169" s="238"/>
      <c r="GD169" s="238"/>
      <c r="GE169" s="238"/>
      <c r="GF169" s="238"/>
      <c r="GG169" s="238"/>
      <c r="GH169" s="238"/>
      <c r="GI169" s="238"/>
      <c r="GJ169" s="238"/>
      <c r="GK169" s="238"/>
      <c r="GL169" s="238"/>
      <c r="GM169" s="238"/>
      <c r="GN169" s="238"/>
      <c r="GO169" s="238"/>
      <c r="GP169" s="238"/>
      <c r="GQ169" s="238"/>
      <c r="GR169" s="238"/>
      <c r="GS169" s="238"/>
      <c r="GT169" s="238"/>
      <c r="GU169" s="238"/>
      <c r="GV169" s="238"/>
      <c r="IG169" s="238"/>
      <c r="IH169" s="238"/>
      <c r="II169" s="238"/>
      <c r="IJ169" s="238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342"/>
      <c r="U170" s="342"/>
      <c r="V170" s="128"/>
      <c r="W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238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329"/>
      <c r="CB170" s="329"/>
      <c r="CC170" s="329"/>
      <c r="CD170" s="329"/>
      <c r="CE170" s="329"/>
      <c r="CF170" s="329"/>
      <c r="CG170" s="329"/>
      <c r="CH170" s="329"/>
      <c r="CI170" s="329"/>
      <c r="CJ170" s="329"/>
      <c r="CK170" s="329"/>
      <c r="CL170" s="329"/>
      <c r="CM170" s="329"/>
      <c r="CN170" s="329"/>
      <c r="CO170" s="329"/>
      <c r="CP170" s="329"/>
      <c r="CQ170" s="329"/>
      <c r="CR170" s="329"/>
      <c r="CS170" s="329"/>
      <c r="CT170" s="329"/>
      <c r="CU170" s="329"/>
      <c r="CV170" s="329"/>
      <c r="CW170" s="329"/>
      <c r="CX170" s="329"/>
      <c r="CY170" s="329"/>
      <c r="CZ170" s="329"/>
      <c r="DA170" s="329"/>
      <c r="DB170" s="329"/>
      <c r="DC170" s="329"/>
      <c r="DD170" s="329"/>
      <c r="DE170" s="329"/>
      <c r="DF170" s="329"/>
      <c r="DG170" s="329"/>
      <c r="DH170" s="329"/>
      <c r="FB170" s="238"/>
      <c r="FC170" s="238"/>
      <c r="FD170" s="238"/>
      <c r="FE170" s="238"/>
      <c r="FF170" s="238"/>
      <c r="FG170" s="238"/>
      <c r="FH170" s="238"/>
      <c r="FI170" s="238"/>
      <c r="FJ170" s="238"/>
      <c r="FK170" s="238"/>
      <c r="FL170" s="238"/>
      <c r="FM170" s="238"/>
      <c r="FN170" s="238"/>
      <c r="FO170" s="238"/>
      <c r="FP170" s="238"/>
      <c r="FQ170" s="238"/>
      <c r="FR170" s="238"/>
      <c r="FS170" s="238"/>
      <c r="FT170" s="238"/>
      <c r="FU170" s="238"/>
      <c r="FV170" s="238"/>
      <c r="FW170" s="238"/>
      <c r="FX170" s="238"/>
      <c r="FY170" s="238"/>
      <c r="FZ170" s="238"/>
      <c r="GA170" s="238"/>
      <c r="GB170" s="238"/>
      <c r="GC170" s="238"/>
      <c r="GD170" s="238"/>
      <c r="GE170" s="238"/>
      <c r="GF170" s="238"/>
      <c r="GG170" s="238"/>
      <c r="GH170" s="238"/>
      <c r="GI170" s="238"/>
      <c r="GJ170" s="238"/>
      <c r="GK170" s="238"/>
      <c r="GL170" s="238"/>
      <c r="GM170" s="238"/>
      <c r="GN170" s="238"/>
      <c r="GO170" s="238"/>
      <c r="GP170" s="238"/>
      <c r="GQ170" s="238"/>
      <c r="GR170" s="238"/>
      <c r="GS170" s="238"/>
      <c r="GT170" s="238"/>
      <c r="GU170" s="238"/>
      <c r="GV170" s="238"/>
      <c r="IG170" s="238"/>
      <c r="IH170" s="238"/>
      <c r="II170" s="238"/>
      <c r="IJ170" s="238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342"/>
      <c r="U171" s="342"/>
      <c r="V171" s="128"/>
      <c r="W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329"/>
      <c r="CB171" s="329"/>
      <c r="CC171" s="329"/>
      <c r="CD171" s="329"/>
      <c r="CE171" s="329"/>
      <c r="CF171" s="329"/>
      <c r="CG171" s="329"/>
      <c r="CH171" s="329"/>
      <c r="CI171" s="329"/>
      <c r="CJ171" s="329"/>
      <c r="CK171" s="329"/>
      <c r="CL171" s="329"/>
      <c r="CM171" s="329"/>
      <c r="CN171" s="329"/>
      <c r="CO171" s="329"/>
      <c r="CP171" s="329"/>
      <c r="CQ171" s="329"/>
      <c r="CR171" s="329"/>
      <c r="CS171" s="329"/>
      <c r="CT171" s="329"/>
      <c r="CU171" s="329"/>
      <c r="CV171" s="329"/>
      <c r="CW171" s="329"/>
      <c r="CX171" s="329"/>
      <c r="CY171" s="329"/>
      <c r="CZ171" s="329"/>
      <c r="DA171" s="329"/>
      <c r="DB171" s="329"/>
      <c r="DC171" s="329"/>
      <c r="DD171" s="329"/>
      <c r="DE171" s="329"/>
      <c r="DF171" s="329"/>
      <c r="DG171" s="329"/>
      <c r="DH171" s="329"/>
      <c r="FB171" s="238"/>
      <c r="FC171" s="238"/>
      <c r="FD171" s="238"/>
      <c r="FE171" s="238"/>
      <c r="FF171" s="238"/>
      <c r="FG171" s="238"/>
      <c r="FH171" s="238"/>
      <c r="FI171" s="238"/>
      <c r="FJ171" s="238"/>
      <c r="FK171" s="238"/>
      <c r="FL171" s="238"/>
      <c r="FM171" s="238"/>
      <c r="FN171" s="238"/>
      <c r="FO171" s="238"/>
      <c r="FP171" s="238"/>
      <c r="FQ171" s="238"/>
      <c r="FR171" s="238"/>
      <c r="FS171" s="238"/>
      <c r="FT171" s="238"/>
      <c r="FU171" s="238"/>
      <c r="FV171" s="238"/>
      <c r="FW171" s="238"/>
      <c r="FX171" s="238"/>
      <c r="FY171" s="238"/>
      <c r="FZ171" s="238"/>
      <c r="GA171" s="238"/>
      <c r="GB171" s="238"/>
      <c r="GC171" s="238"/>
      <c r="GD171" s="238"/>
      <c r="GE171" s="238"/>
      <c r="GF171" s="238"/>
      <c r="GG171" s="238"/>
      <c r="GH171" s="238"/>
      <c r="GI171" s="238"/>
      <c r="GJ171" s="238"/>
      <c r="GK171" s="238"/>
      <c r="GL171" s="238"/>
      <c r="GM171" s="238"/>
      <c r="GN171" s="238"/>
      <c r="GO171" s="238"/>
      <c r="GP171" s="238"/>
      <c r="GQ171" s="238"/>
      <c r="GR171" s="238"/>
      <c r="GS171" s="238"/>
      <c r="GT171" s="238"/>
      <c r="GU171" s="238"/>
      <c r="GV171" s="238"/>
      <c r="IG171" s="238"/>
      <c r="IH171" s="238"/>
      <c r="II171" s="238"/>
      <c r="IJ171" s="238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342"/>
      <c r="U172" s="342"/>
      <c r="V172" s="128"/>
      <c r="W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329"/>
      <c r="CB172" s="329"/>
      <c r="CC172" s="329"/>
      <c r="CD172" s="329"/>
      <c r="CE172" s="329"/>
      <c r="CF172" s="329"/>
      <c r="CG172" s="329"/>
      <c r="CH172" s="329"/>
      <c r="CI172" s="329"/>
      <c r="CJ172" s="329"/>
      <c r="CK172" s="329"/>
      <c r="CL172" s="329"/>
      <c r="CM172" s="329"/>
      <c r="CN172" s="329"/>
      <c r="CO172" s="329"/>
      <c r="CP172" s="329"/>
      <c r="CQ172" s="329"/>
      <c r="CR172" s="329"/>
      <c r="CS172" s="329"/>
      <c r="CT172" s="329"/>
      <c r="CU172" s="329"/>
      <c r="CV172" s="329"/>
      <c r="CW172" s="329"/>
      <c r="CX172" s="329"/>
      <c r="CY172" s="329"/>
      <c r="CZ172" s="329"/>
      <c r="DA172" s="329"/>
      <c r="DB172" s="329"/>
      <c r="DC172" s="329"/>
      <c r="DD172" s="329"/>
      <c r="DE172" s="329"/>
      <c r="DF172" s="329"/>
      <c r="DG172" s="329"/>
      <c r="DH172" s="329"/>
      <c r="FB172" s="238"/>
      <c r="FC172" s="238"/>
      <c r="FD172" s="238"/>
      <c r="FE172" s="238"/>
      <c r="FF172" s="238"/>
      <c r="FG172" s="238"/>
      <c r="FH172" s="238"/>
      <c r="FI172" s="238"/>
      <c r="FJ172" s="238"/>
      <c r="FK172" s="238"/>
      <c r="FL172" s="238"/>
      <c r="FM172" s="238"/>
      <c r="FN172" s="238"/>
      <c r="FO172" s="238"/>
      <c r="FP172" s="238"/>
      <c r="FQ172" s="238"/>
      <c r="FR172" s="238"/>
      <c r="FS172" s="238"/>
      <c r="FT172" s="238"/>
      <c r="FU172" s="238"/>
      <c r="FV172" s="238"/>
      <c r="FW172" s="238"/>
      <c r="FX172" s="238"/>
      <c r="FY172" s="238"/>
      <c r="FZ172" s="238"/>
      <c r="GA172" s="238"/>
      <c r="GB172" s="238"/>
      <c r="GC172" s="238"/>
      <c r="GD172" s="238"/>
      <c r="GE172" s="238"/>
      <c r="GF172" s="238"/>
      <c r="GG172" s="238"/>
      <c r="GH172" s="238"/>
      <c r="GI172" s="238"/>
      <c r="GJ172" s="238"/>
      <c r="GK172" s="238"/>
      <c r="GL172" s="238"/>
      <c r="GM172" s="238"/>
      <c r="GN172" s="238"/>
      <c r="GO172" s="238"/>
      <c r="GP172" s="238"/>
      <c r="GQ172" s="238"/>
      <c r="GR172" s="238"/>
      <c r="GS172" s="238"/>
      <c r="GT172" s="238"/>
      <c r="GU172" s="238"/>
      <c r="GV172" s="238"/>
      <c r="IG172" s="238"/>
      <c r="IH172" s="238"/>
      <c r="II172" s="238"/>
      <c r="IJ172" s="238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342"/>
      <c r="U173" s="342"/>
      <c r="V173" s="128"/>
      <c r="W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329"/>
      <c r="CB173" s="329"/>
      <c r="CC173" s="329"/>
      <c r="CD173" s="329"/>
      <c r="CE173" s="329"/>
      <c r="CF173" s="329"/>
      <c r="CG173" s="329"/>
      <c r="CH173" s="329"/>
      <c r="CI173" s="329"/>
      <c r="CJ173" s="329"/>
      <c r="CK173" s="329"/>
      <c r="CL173" s="329"/>
      <c r="CM173" s="329"/>
      <c r="CN173" s="329"/>
      <c r="CO173" s="329"/>
      <c r="CP173" s="329"/>
      <c r="CQ173" s="329"/>
      <c r="CR173" s="329"/>
      <c r="CS173" s="329"/>
      <c r="CT173" s="329"/>
      <c r="CU173" s="329"/>
      <c r="CV173" s="329"/>
      <c r="CW173" s="329"/>
      <c r="CX173" s="329"/>
      <c r="CY173" s="329"/>
      <c r="CZ173" s="329"/>
      <c r="DA173" s="329"/>
      <c r="DB173" s="329"/>
      <c r="DC173" s="329"/>
      <c r="DD173" s="329"/>
      <c r="DE173" s="329"/>
      <c r="DF173" s="329"/>
      <c r="DG173" s="329"/>
      <c r="DH173" s="329"/>
      <c r="FB173" s="238"/>
      <c r="FC173" s="238"/>
      <c r="FD173" s="238"/>
      <c r="FE173" s="238"/>
      <c r="FF173" s="238"/>
      <c r="FG173" s="238"/>
      <c r="FH173" s="238"/>
      <c r="FI173" s="238"/>
      <c r="FJ173" s="238"/>
      <c r="FK173" s="238"/>
      <c r="FL173" s="238"/>
      <c r="FM173" s="238"/>
      <c r="FN173" s="238"/>
      <c r="FO173" s="238"/>
      <c r="FP173" s="238"/>
      <c r="FQ173" s="238"/>
      <c r="FR173" s="238"/>
      <c r="FS173" s="238"/>
      <c r="FT173" s="238"/>
      <c r="FU173" s="238"/>
      <c r="FV173" s="238"/>
      <c r="FW173" s="238"/>
      <c r="FX173" s="238"/>
      <c r="FY173" s="238"/>
      <c r="FZ173" s="238"/>
      <c r="GA173" s="238"/>
      <c r="GB173" s="238"/>
      <c r="GC173" s="238"/>
      <c r="GD173" s="238"/>
      <c r="GE173" s="238"/>
      <c r="GF173" s="238"/>
      <c r="GG173" s="238"/>
      <c r="GH173" s="238"/>
      <c r="GI173" s="238"/>
      <c r="GJ173" s="238"/>
      <c r="GK173" s="238"/>
      <c r="GL173" s="238"/>
      <c r="GM173" s="238"/>
      <c r="GN173" s="238"/>
      <c r="GO173" s="238"/>
      <c r="GP173" s="238"/>
      <c r="GQ173" s="238"/>
      <c r="GR173" s="238"/>
      <c r="GS173" s="238"/>
      <c r="GT173" s="238"/>
      <c r="GU173" s="238"/>
      <c r="GV173" s="238"/>
      <c r="IG173" s="238"/>
      <c r="IH173" s="238"/>
      <c r="II173" s="238"/>
      <c r="IJ173" s="238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342"/>
      <c r="U174" s="342"/>
      <c r="V174" s="128"/>
      <c r="W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329"/>
      <c r="CB174" s="329"/>
      <c r="CC174" s="329"/>
      <c r="CD174" s="329"/>
      <c r="CE174" s="329"/>
      <c r="CF174" s="329"/>
      <c r="CG174" s="329"/>
      <c r="CH174" s="329"/>
      <c r="CI174" s="329"/>
      <c r="CJ174" s="329"/>
      <c r="CK174" s="329"/>
      <c r="CL174" s="329"/>
      <c r="CM174" s="329"/>
      <c r="CN174" s="329"/>
      <c r="CO174" s="329"/>
      <c r="CP174" s="329"/>
      <c r="CQ174" s="329"/>
      <c r="CR174" s="329"/>
      <c r="CS174" s="329"/>
      <c r="CT174" s="329"/>
      <c r="CU174" s="329"/>
      <c r="CV174" s="329"/>
      <c r="CW174" s="329"/>
      <c r="CX174" s="329"/>
      <c r="CY174" s="329"/>
      <c r="CZ174" s="329"/>
      <c r="DA174" s="329"/>
      <c r="DB174" s="329"/>
      <c r="DC174" s="329"/>
      <c r="DD174" s="329"/>
      <c r="DE174" s="329"/>
      <c r="DF174" s="329"/>
      <c r="DG174" s="329"/>
      <c r="DH174" s="329"/>
      <c r="FB174" s="238"/>
      <c r="FC174" s="238"/>
      <c r="FD174" s="238"/>
      <c r="FE174" s="238"/>
      <c r="FF174" s="238"/>
      <c r="FG174" s="238"/>
      <c r="FH174" s="238"/>
      <c r="FI174" s="238"/>
      <c r="FJ174" s="238"/>
      <c r="FK174" s="238"/>
      <c r="FL174" s="238"/>
      <c r="FM174" s="238"/>
      <c r="FN174" s="238"/>
      <c r="FO174" s="238"/>
      <c r="FP174" s="238"/>
      <c r="FQ174" s="238"/>
      <c r="FR174" s="238"/>
      <c r="FS174" s="238"/>
      <c r="FT174" s="238"/>
      <c r="FU174" s="238"/>
      <c r="FV174" s="238"/>
      <c r="FW174" s="238"/>
      <c r="FX174" s="238"/>
      <c r="FY174" s="238"/>
      <c r="FZ174" s="238"/>
      <c r="GA174" s="238"/>
      <c r="GB174" s="238"/>
      <c r="GC174" s="238"/>
      <c r="GD174" s="238"/>
      <c r="GE174" s="238"/>
      <c r="GF174" s="238"/>
      <c r="GG174" s="238"/>
      <c r="GH174" s="238"/>
      <c r="GI174" s="238"/>
      <c r="GJ174" s="238"/>
      <c r="GK174" s="238"/>
      <c r="GL174" s="238"/>
      <c r="GM174" s="238"/>
      <c r="GN174" s="238"/>
      <c r="GO174" s="238"/>
      <c r="GP174" s="238"/>
      <c r="GQ174" s="238"/>
      <c r="GR174" s="238"/>
      <c r="GS174" s="238"/>
      <c r="GT174" s="238"/>
      <c r="GU174" s="238"/>
      <c r="GV174" s="238"/>
      <c r="IG174" s="238"/>
      <c r="IH174" s="238"/>
      <c r="II174" s="238"/>
      <c r="IJ174" s="238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342"/>
      <c r="U175" s="342"/>
      <c r="V175" s="128"/>
      <c r="W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238"/>
      <c r="AS175" s="238"/>
      <c r="AT175" s="238"/>
      <c r="AU175" s="238"/>
      <c r="AV175" s="238"/>
      <c r="AW175" s="238"/>
      <c r="AX175" s="238"/>
      <c r="AY175" s="238"/>
      <c r="AZ175" s="238"/>
      <c r="BA175" s="238"/>
      <c r="BB175" s="238"/>
      <c r="BC175" s="238"/>
      <c r="BD175" s="238"/>
      <c r="BE175" s="238"/>
      <c r="BF175" s="238"/>
      <c r="BG175" s="238"/>
      <c r="BH175" s="238"/>
      <c r="BI175" s="238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329"/>
      <c r="CB175" s="329"/>
      <c r="CC175" s="329"/>
      <c r="CD175" s="329"/>
      <c r="CE175" s="329"/>
      <c r="CF175" s="329"/>
      <c r="CG175" s="329"/>
      <c r="CH175" s="329"/>
      <c r="CI175" s="329"/>
      <c r="CJ175" s="329"/>
      <c r="CK175" s="329"/>
      <c r="CL175" s="329"/>
      <c r="CM175" s="329"/>
      <c r="CN175" s="329"/>
      <c r="CO175" s="329"/>
      <c r="CP175" s="329"/>
      <c r="CQ175" s="329"/>
      <c r="CR175" s="329"/>
      <c r="CS175" s="329"/>
      <c r="CT175" s="329"/>
      <c r="CU175" s="329"/>
      <c r="CV175" s="329"/>
      <c r="CW175" s="329"/>
      <c r="CX175" s="329"/>
      <c r="CY175" s="329"/>
      <c r="CZ175" s="329"/>
      <c r="DA175" s="329"/>
      <c r="DB175" s="329"/>
      <c r="DC175" s="329"/>
      <c r="DD175" s="329"/>
      <c r="DE175" s="329"/>
      <c r="DF175" s="329"/>
      <c r="DG175" s="329"/>
      <c r="DH175" s="329"/>
      <c r="FB175" s="238"/>
      <c r="FC175" s="238"/>
      <c r="FD175" s="238"/>
      <c r="FE175" s="238"/>
      <c r="FF175" s="238"/>
      <c r="FG175" s="238"/>
      <c r="FH175" s="238"/>
      <c r="FI175" s="238"/>
      <c r="FJ175" s="238"/>
      <c r="FK175" s="238"/>
      <c r="FL175" s="238"/>
      <c r="FM175" s="238"/>
      <c r="FN175" s="238"/>
      <c r="FO175" s="238"/>
      <c r="FP175" s="238"/>
      <c r="FQ175" s="238"/>
      <c r="FR175" s="238"/>
      <c r="FS175" s="238"/>
      <c r="FT175" s="238"/>
      <c r="FU175" s="238"/>
      <c r="FV175" s="238"/>
      <c r="FW175" s="238"/>
      <c r="FX175" s="238"/>
      <c r="FY175" s="238"/>
      <c r="FZ175" s="238"/>
      <c r="GA175" s="238"/>
      <c r="GB175" s="238"/>
      <c r="GC175" s="238"/>
      <c r="GD175" s="238"/>
      <c r="GE175" s="238"/>
      <c r="GF175" s="238"/>
      <c r="GG175" s="238"/>
      <c r="GH175" s="238"/>
      <c r="GI175" s="238"/>
      <c r="GJ175" s="238"/>
      <c r="GK175" s="238"/>
      <c r="GL175" s="238"/>
      <c r="GM175" s="238"/>
      <c r="GN175" s="238"/>
      <c r="GO175" s="238"/>
      <c r="GP175" s="238"/>
      <c r="GQ175" s="238"/>
      <c r="GR175" s="238"/>
      <c r="GS175" s="238"/>
      <c r="GT175" s="238"/>
      <c r="GU175" s="238"/>
      <c r="GV175" s="238"/>
      <c r="IG175" s="238"/>
      <c r="IH175" s="238"/>
      <c r="II175" s="238"/>
      <c r="IJ175" s="238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342"/>
      <c r="U176" s="342"/>
      <c r="V176" s="128"/>
      <c r="W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238"/>
      <c r="AT176" s="238"/>
      <c r="AU176" s="238"/>
      <c r="AV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329"/>
      <c r="CB176" s="329"/>
      <c r="CC176" s="329"/>
      <c r="CD176" s="329"/>
      <c r="CE176" s="329"/>
      <c r="CF176" s="329"/>
      <c r="CG176" s="329"/>
      <c r="CH176" s="329"/>
      <c r="CI176" s="329"/>
      <c r="CJ176" s="329"/>
      <c r="CK176" s="329"/>
      <c r="CL176" s="329"/>
      <c r="CM176" s="329"/>
      <c r="CN176" s="329"/>
      <c r="CO176" s="329"/>
      <c r="CP176" s="329"/>
      <c r="CQ176" s="329"/>
      <c r="CR176" s="329"/>
      <c r="CS176" s="329"/>
      <c r="CT176" s="329"/>
      <c r="CU176" s="329"/>
      <c r="CV176" s="329"/>
      <c r="CW176" s="329"/>
      <c r="CX176" s="329"/>
      <c r="CY176" s="329"/>
      <c r="CZ176" s="329"/>
      <c r="DA176" s="329"/>
      <c r="DB176" s="329"/>
      <c r="DC176" s="329"/>
      <c r="DD176" s="329"/>
      <c r="DE176" s="329"/>
      <c r="DF176" s="329"/>
      <c r="DG176" s="329"/>
      <c r="DH176" s="329"/>
      <c r="FB176" s="238"/>
      <c r="FC176" s="238"/>
      <c r="FD176" s="238"/>
      <c r="FE176" s="238"/>
      <c r="FF176" s="238"/>
      <c r="FG176" s="238"/>
      <c r="FH176" s="238"/>
      <c r="FI176" s="238"/>
      <c r="FJ176" s="238"/>
      <c r="FK176" s="238"/>
      <c r="FL176" s="238"/>
      <c r="FM176" s="238"/>
      <c r="FN176" s="238"/>
      <c r="FO176" s="238"/>
      <c r="FP176" s="238"/>
      <c r="FQ176" s="238"/>
      <c r="FR176" s="238"/>
      <c r="FS176" s="238"/>
      <c r="FT176" s="238"/>
      <c r="FU176" s="238"/>
      <c r="FV176" s="238"/>
      <c r="FW176" s="238"/>
      <c r="FX176" s="238"/>
      <c r="FY176" s="238"/>
      <c r="FZ176" s="238"/>
      <c r="GA176" s="238"/>
      <c r="GB176" s="238"/>
      <c r="GC176" s="238"/>
      <c r="GD176" s="238"/>
      <c r="GE176" s="238"/>
      <c r="GF176" s="238"/>
      <c r="GG176" s="238"/>
      <c r="GH176" s="238"/>
      <c r="GI176" s="238"/>
      <c r="GJ176" s="238"/>
      <c r="GK176" s="238"/>
      <c r="GL176" s="238"/>
      <c r="GM176" s="238"/>
      <c r="GN176" s="238"/>
      <c r="GO176" s="238"/>
      <c r="GP176" s="238"/>
      <c r="GQ176" s="238"/>
      <c r="GR176" s="238"/>
      <c r="GS176" s="238"/>
      <c r="GT176" s="238"/>
      <c r="GU176" s="238"/>
      <c r="GV176" s="238"/>
      <c r="IG176" s="238"/>
      <c r="IH176" s="238"/>
      <c r="II176" s="238"/>
      <c r="IJ176" s="238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342"/>
      <c r="U177" s="342"/>
      <c r="V177" s="128"/>
      <c r="W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329"/>
      <c r="CB177" s="329"/>
      <c r="CC177" s="329"/>
      <c r="CD177" s="329"/>
      <c r="CE177" s="329"/>
      <c r="CF177" s="329"/>
      <c r="CG177" s="329"/>
      <c r="CH177" s="329"/>
      <c r="CI177" s="329"/>
      <c r="CJ177" s="329"/>
      <c r="CK177" s="329"/>
      <c r="CL177" s="329"/>
      <c r="CM177" s="329"/>
      <c r="CN177" s="329"/>
      <c r="CO177" s="329"/>
      <c r="CP177" s="329"/>
      <c r="CQ177" s="329"/>
      <c r="CR177" s="329"/>
      <c r="CS177" s="329"/>
      <c r="CT177" s="329"/>
      <c r="CU177" s="329"/>
      <c r="CV177" s="329"/>
      <c r="CW177" s="329"/>
      <c r="CX177" s="329"/>
      <c r="CY177" s="329"/>
      <c r="CZ177" s="329"/>
      <c r="DA177" s="329"/>
      <c r="DB177" s="329"/>
      <c r="DC177" s="329"/>
      <c r="DD177" s="329"/>
      <c r="DE177" s="329"/>
      <c r="DF177" s="329"/>
      <c r="DG177" s="329"/>
      <c r="DH177" s="329"/>
      <c r="FB177" s="238"/>
      <c r="FC177" s="238"/>
      <c r="FD177" s="238"/>
      <c r="FE177" s="238"/>
      <c r="FF177" s="238"/>
      <c r="FG177" s="238"/>
      <c r="FH177" s="238"/>
      <c r="FI177" s="238"/>
      <c r="FJ177" s="238"/>
      <c r="FK177" s="238"/>
      <c r="FL177" s="238"/>
      <c r="FM177" s="238"/>
      <c r="FN177" s="238"/>
      <c r="FO177" s="238"/>
      <c r="FP177" s="238"/>
      <c r="FQ177" s="238"/>
      <c r="FR177" s="238"/>
      <c r="FS177" s="238"/>
      <c r="FT177" s="238"/>
      <c r="FU177" s="238"/>
      <c r="FV177" s="238"/>
      <c r="FW177" s="238"/>
      <c r="FX177" s="238"/>
      <c r="FY177" s="238"/>
      <c r="FZ177" s="238"/>
      <c r="GA177" s="238"/>
      <c r="GB177" s="238"/>
      <c r="GC177" s="238"/>
      <c r="GD177" s="238"/>
      <c r="GE177" s="238"/>
      <c r="GF177" s="238"/>
      <c r="GG177" s="238"/>
      <c r="GH177" s="238"/>
      <c r="GI177" s="238"/>
      <c r="GJ177" s="238"/>
      <c r="GK177" s="238"/>
      <c r="GL177" s="238"/>
      <c r="GM177" s="238"/>
      <c r="GN177" s="238"/>
      <c r="GO177" s="238"/>
      <c r="GP177" s="238"/>
      <c r="GQ177" s="238"/>
      <c r="GR177" s="238"/>
      <c r="GS177" s="238"/>
      <c r="GT177" s="238"/>
      <c r="GU177" s="238"/>
      <c r="GV177" s="238"/>
      <c r="IG177" s="238"/>
      <c r="IH177" s="238"/>
      <c r="II177" s="238"/>
      <c r="IJ177" s="238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342"/>
      <c r="U178" s="342"/>
      <c r="V178" s="128"/>
      <c r="W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329"/>
      <c r="CB178" s="329"/>
      <c r="CC178" s="329"/>
      <c r="CD178" s="329"/>
      <c r="CE178" s="329"/>
      <c r="CF178" s="329"/>
      <c r="CG178" s="329"/>
      <c r="CH178" s="329"/>
      <c r="CI178" s="329"/>
      <c r="CJ178" s="329"/>
      <c r="CK178" s="329"/>
      <c r="CL178" s="329"/>
      <c r="CM178" s="329"/>
      <c r="CN178" s="329"/>
      <c r="CO178" s="329"/>
      <c r="CP178" s="329"/>
      <c r="CQ178" s="329"/>
      <c r="CR178" s="329"/>
      <c r="CS178" s="329"/>
      <c r="CT178" s="329"/>
      <c r="CU178" s="329"/>
      <c r="CV178" s="329"/>
      <c r="CW178" s="329"/>
      <c r="CX178" s="329"/>
      <c r="CY178" s="329"/>
      <c r="CZ178" s="329"/>
      <c r="DA178" s="329"/>
      <c r="DB178" s="329"/>
      <c r="DC178" s="329"/>
      <c r="DD178" s="329"/>
      <c r="DE178" s="329"/>
      <c r="DF178" s="329"/>
      <c r="DG178" s="329"/>
      <c r="DH178" s="329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  <c r="GN178" s="238"/>
      <c r="GO178" s="238"/>
      <c r="GP178" s="238"/>
      <c r="GQ178" s="238"/>
      <c r="GR178" s="238"/>
      <c r="GS178" s="238"/>
      <c r="GT178" s="238"/>
      <c r="GU178" s="238"/>
      <c r="GV178" s="238"/>
      <c r="IG178" s="238"/>
      <c r="IH178" s="238"/>
      <c r="II178" s="238"/>
      <c r="IJ178" s="238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342"/>
      <c r="U179" s="342"/>
      <c r="V179" s="128"/>
      <c r="W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329"/>
      <c r="CB179" s="329"/>
      <c r="CC179" s="329"/>
      <c r="CD179" s="329"/>
      <c r="CE179" s="329"/>
      <c r="CF179" s="329"/>
      <c r="CG179" s="329"/>
      <c r="CH179" s="329"/>
      <c r="CI179" s="329"/>
      <c r="CJ179" s="329"/>
      <c r="CK179" s="329"/>
      <c r="CL179" s="329"/>
      <c r="CM179" s="329"/>
      <c r="CN179" s="329"/>
      <c r="CO179" s="329"/>
      <c r="CP179" s="329"/>
      <c r="CQ179" s="329"/>
      <c r="CR179" s="329"/>
      <c r="CS179" s="329"/>
      <c r="CT179" s="329"/>
      <c r="CU179" s="329"/>
      <c r="CV179" s="329"/>
      <c r="CW179" s="329"/>
      <c r="CX179" s="329"/>
      <c r="CY179" s="329"/>
      <c r="CZ179" s="329"/>
      <c r="DA179" s="329"/>
      <c r="DB179" s="329"/>
      <c r="DC179" s="329"/>
      <c r="DD179" s="329"/>
      <c r="DE179" s="329"/>
      <c r="DF179" s="329"/>
      <c r="DG179" s="329"/>
      <c r="DH179" s="329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  <c r="GN179" s="238"/>
      <c r="GO179" s="238"/>
      <c r="GP179" s="238"/>
      <c r="GQ179" s="238"/>
      <c r="GR179" s="238"/>
      <c r="GS179" s="238"/>
      <c r="GT179" s="238"/>
      <c r="GU179" s="238"/>
      <c r="GV179" s="238"/>
      <c r="IG179" s="238"/>
      <c r="IH179" s="238"/>
      <c r="II179" s="238"/>
      <c r="IJ179" s="238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342"/>
      <c r="U180" s="342"/>
      <c r="V180" s="128"/>
      <c r="W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38"/>
      <c r="AT180" s="238"/>
      <c r="AU180" s="238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329"/>
      <c r="CB180" s="329"/>
      <c r="CC180" s="329"/>
      <c r="CD180" s="329"/>
      <c r="CE180" s="329"/>
      <c r="CF180" s="329"/>
      <c r="CG180" s="329"/>
      <c r="CH180" s="329"/>
      <c r="CI180" s="329"/>
      <c r="CJ180" s="329"/>
      <c r="CK180" s="329"/>
      <c r="CL180" s="329"/>
      <c r="CM180" s="329"/>
      <c r="CN180" s="329"/>
      <c r="CO180" s="329"/>
      <c r="CP180" s="329"/>
      <c r="CQ180" s="329"/>
      <c r="CR180" s="329"/>
      <c r="CS180" s="329"/>
      <c r="CT180" s="329"/>
      <c r="CU180" s="329"/>
      <c r="CV180" s="329"/>
      <c r="CW180" s="329"/>
      <c r="CX180" s="329"/>
      <c r="CY180" s="329"/>
      <c r="CZ180" s="329"/>
      <c r="DA180" s="329"/>
      <c r="DB180" s="329"/>
      <c r="DC180" s="329"/>
      <c r="DD180" s="329"/>
      <c r="DE180" s="329"/>
      <c r="DF180" s="329"/>
      <c r="DG180" s="329"/>
      <c r="DH180" s="329"/>
      <c r="FB180" s="238"/>
      <c r="FC180" s="238"/>
      <c r="FD180" s="238"/>
      <c r="FE180" s="238"/>
      <c r="FF180" s="238"/>
      <c r="FG180" s="238"/>
      <c r="FH180" s="238"/>
      <c r="FI180" s="238"/>
      <c r="FJ180" s="238"/>
      <c r="FK180" s="238"/>
      <c r="FL180" s="238"/>
      <c r="FM180" s="238"/>
      <c r="FN180" s="238"/>
      <c r="FO180" s="238"/>
      <c r="FP180" s="238"/>
      <c r="FQ180" s="238"/>
      <c r="FR180" s="238"/>
      <c r="FS180" s="238"/>
      <c r="FT180" s="238"/>
      <c r="FU180" s="238"/>
      <c r="FV180" s="238"/>
      <c r="FW180" s="238"/>
      <c r="FX180" s="238"/>
      <c r="FY180" s="238"/>
      <c r="FZ180" s="238"/>
      <c r="GA180" s="238"/>
      <c r="GB180" s="238"/>
      <c r="GC180" s="238"/>
      <c r="GD180" s="238"/>
      <c r="GE180" s="238"/>
      <c r="GF180" s="238"/>
      <c r="GG180" s="238"/>
      <c r="GH180" s="238"/>
      <c r="GI180" s="238"/>
      <c r="GJ180" s="238"/>
      <c r="GK180" s="238"/>
      <c r="GL180" s="238"/>
      <c r="GM180" s="238"/>
      <c r="GN180" s="238"/>
      <c r="GO180" s="238"/>
      <c r="GP180" s="238"/>
      <c r="GQ180" s="238"/>
      <c r="GR180" s="238"/>
      <c r="GS180" s="238"/>
      <c r="GT180" s="238"/>
      <c r="GU180" s="238"/>
      <c r="GV180" s="238"/>
      <c r="IG180" s="238"/>
      <c r="IH180" s="238"/>
      <c r="II180" s="238"/>
      <c r="IJ180" s="238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342"/>
      <c r="U181" s="342"/>
      <c r="V181" s="128"/>
      <c r="W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38"/>
      <c r="AT181" s="238"/>
      <c r="AU181" s="238"/>
      <c r="AV181" s="238"/>
      <c r="AW181" s="238"/>
      <c r="AX181" s="238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329"/>
      <c r="CB181" s="329"/>
      <c r="CC181" s="329"/>
      <c r="CD181" s="329"/>
      <c r="CE181" s="329"/>
      <c r="CF181" s="329"/>
      <c r="CG181" s="329"/>
      <c r="CH181" s="329"/>
      <c r="CI181" s="329"/>
      <c r="CJ181" s="329"/>
      <c r="CK181" s="329"/>
      <c r="CL181" s="329"/>
      <c r="CM181" s="329"/>
      <c r="CN181" s="329"/>
      <c r="CO181" s="329"/>
      <c r="CP181" s="329"/>
      <c r="CQ181" s="329"/>
      <c r="CR181" s="329"/>
      <c r="CS181" s="329"/>
      <c r="CT181" s="329"/>
      <c r="CU181" s="329"/>
      <c r="CV181" s="329"/>
      <c r="CW181" s="329"/>
      <c r="CX181" s="329"/>
      <c r="CY181" s="329"/>
      <c r="CZ181" s="329"/>
      <c r="DA181" s="329"/>
      <c r="DB181" s="329"/>
      <c r="DC181" s="329"/>
      <c r="DD181" s="329"/>
      <c r="DE181" s="329"/>
      <c r="DF181" s="329"/>
      <c r="DG181" s="329"/>
      <c r="DH181" s="329"/>
      <c r="FB181" s="238"/>
      <c r="FC181" s="238"/>
      <c r="FD181" s="238"/>
      <c r="FE181" s="238"/>
      <c r="FF181" s="238"/>
      <c r="FG181" s="238"/>
      <c r="FH181" s="238"/>
      <c r="FI181" s="238"/>
      <c r="FJ181" s="238"/>
      <c r="FK181" s="238"/>
      <c r="FL181" s="238"/>
      <c r="FM181" s="238"/>
      <c r="FN181" s="238"/>
      <c r="FO181" s="238"/>
      <c r="FP181" s="238"/>
      <c r="FQ181" s="238"/>
      <c r="FR181" s="238"/>
      <c r="FS181" s="238"/>
      <c r="FT181" s="238"/>
      <c r="FU181" s="238"/>
      <c r="FV181" s="238"/>
      <c r="FW181" s="238"/>
      <c r="FX181" s="238"/>
      <c r="FY181" s="238"/>
      <c r="FZ181" s="238"/>
      <c r="GA181" s="238"/>
      <c r="GB181" s="238"/>
      <c r="GC181" s="238"/>
      <c r="GD181" s="238"/>
      <c r="GE181" s="238"/>
      <c r="GF181" s="238"/>
      <c r="GG181" s="238"/>
      <c r="GH181" s="238"/>
      <c r="GI181" s="238"/>
      <c r="GJ181" s="238"/>
      <c r="GK181" s="238"/>
      <c r="GL181" s="238"/>
      <c r="GM181" s="238"/>
      <c r="GN181" s="238"/>
      <c r="GO181" s="238"/>
      <c r="GP181" s="238"/>
      <c r="GQ181" s="238"/>
      <c r="GR181" s="238"/>
      <c r="GS181" s="238"/>
      <c r="GT181" s="238"/>
      <c r="GU181" s="238"/>
      <c r="GV181" s="238"/>
      <c r="IG181" s="238"/>
      <c r="IH181" s="238"/>
      <c r="II181" s="238"/>
      <c r="IJ181" s="238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342"/>
      <c r="U182" s="342"/>
      <c r="V182" s="128"/>
      <c r="W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329"/>
      <c r="CB182" s="329"/>
      <c r="CC182" s="329"/>
      <c r="CD182" s="329"/>
      <c r="CE182" s="329"/>
      <c r="CF182" s="329"/>
      <c r="CG182" s="329"/>
      <c r="CH182" s="329"/>
      <c r="CI182" s="329"/>
      <c r="CJ182" s="329"/>
      <c r="CK182" s="329"/>
      <c r="CL182" s="329"/>
      <c r="CM182" s="329"/>
      <c r="CN182" s="329"/>
      <c r="CO182" s="329"/>
      <c r="CP182" s="329"/>
      <c r="CQ182" s="329"/>
      <c r="CR182" s="329"/>
      <c r="CS182" s="329"/>
      <c r="CT182" s="329"/>
      <c r="CU182" s="329"/>
      <c r="CV182" s="329"/>
      <c r="CW182" s="329"/>
      <c r="CX182" s="329"/>
      <c r="CY182" s="329"/>
      <c r="CZ182" s="329"/>
      <c r="DA182" s="329"/>
      <c r="DB182" s="329"/>
      <c r="DC182" s="329"/>
      <c r="DD182" s="329"/>
      <c r="DE182" s="329"/>
      <c r="DF182" s="329"/>
      <c r="DG182" s="329"/>
      <c r="DH182" s="329"/>
      <c r="FB182" s="238"/>
      <c r="FC182" s="238"/>
      <c r="FD182" s="238"/>
      <c r="FE182" s="238"/>
      <c r="FF182" s="238"/>
      <c r="FG182" s="238"/>
      <c r="FH182" s="238"/>
      <c r="FI182" s="238"/>
      <c r="FJ182" s="238"/>
      <c r="FK182" s="238"/>
      <c r="FL182" s="238"/>
      <c r="FM182" s="238"/>
      <c r="FN182" s="238"/>
      <c r="FO182" s="238"/>
      <c r="FP182" s="238"/>
      <c r="FQ182" s="238"/>
      <c r="FR182" s="238"/>
      <c r="FS182" s="238"/>
      <c r="FT182" s="238"/>
      <c r="FU182" s="238"/>
      <c r="FV182" s="238"/>
      <c r="FW182" s="238"/>
      <c r="FX182" s="238"/>
      <c r="FY182" s="238"/>
      <c r="FZ182" s="238"/>
      <c r="GA182" s="238"/>
      <c r="GB182" s="238"/>
      <c r="GC182" s="238"/>
      <c r="GD182" s="238"/>
      <c r="GE182" s="238"/>
      <c r="GF182" s="238"/>
      <c r="GG182" s="238"/>
      <c r="GH182" s="238"/>
      <c r="GI182" s="238"/>
      <c r="GJ182" s="238"/>
      <c r="GK182" s="238"/>
      <c r="GL182" s="238"/>
      <c r="GM182" s="238"/>
      <c r="GN182" s="238"/>
      <c r="GO182" s="238"/>
      <c r="GP182" s="238"/>
      <c r="GQ182" s="238"/>
      <c r="GR182" s="238"/>
      <c r="GS182" s="238"/>
      <c r="GT182" s="238"/>
      <c r="GU182" s="238"/>
      <c r="GV182" s="238"/>
      <c r="IG182" s="238"/>
      <c r="IH182" s="238"/>
      <c r="II182" s="238"/>
      <c r="IJ182" s="238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342"/>
      <c r="U183" s="342"/>
      <c r="V183" s="128"/>
      <c r="W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329"/>
      <c r="CB183" s="329"/>
      <c r="CC183" s="329"/>
      <c r="CD183" s="329"/>
      <c r="CE183" s="329"/>
      <c r="CF183" s="329"/>
      <c r="CG183" s="329"/>
      <c r="CH183" s="329"/>
      <c r="CI183" s="329"/>
      <c r="CJ183" s="329"/>
      <c r="CK183" s="329"/>
      <c r="CL183" s="329"/>
      <c r="CM183" s="329"/>
      <c r="CN183" s="329"/>
      <c r="CO183" s="329"/>
      <c r="CP183" s="329"/>
      <c r="CQ183" s="329"/>
      <c r="CR183" s="329"/>
      <c r="CS183" s="329"/>
      <c r="CT183" s="329"/>
      <c r="CU183" s="329"/>
      <c r="CV183" s="329"/>
      <c r="CW183" s="329"/>
      <c r="CX183" s="329"/>
      <c r="CY183" s="329"/>
      <c r="CZ183" s="329"/>
      <c r="DA183" s="329"/>
      <c r="DB183" s="329"/>
      <c r="DC183" s="329"/>
      <c r="DD183" s="329"/>
      <c r="DE183" s="329"/>
      <c r="DF183" s="329"/>
      <c r="DG183" s="329"/>
      <c r="DH183" s="329"/>
      <c r="FB183" s="238"/>
      <c r="FC183" s="238"/>
      <c r="FD183" s="238"/>
      <c r="FE183" s="238"/>
      <c r="FF183" s="238"/>
      <c r="FG183" s="238"/>
      <c r="FH183" s="238"/>
      <c r="FI183" s="238"/>
      <c r="FJ183" s="238"/>
      <c r="FK183" s="238"/>
      <c r="FL183" s="238"/>
      <c r="FM183" s="238"/>
      <c r="FN183" s="238"/>
      <c r="FO183" s="238"/>
      <c r="FP183" s="238"/>
      <c r="FQ183" s="238"/>
      <c r="FR183" s="238"/>
      <c r="FS183" s="238"/>
      <c r="FT183" s="238"/>
      <c r="FU183" s="238"/>
      <c r="FV183" s="238"/>
      <c r="FW183" s="238"/>
      <c r="FX183" s="238"/>
      <c r="FY183" s="238"/>
      <c r="FZ183" s="238"/>
      <c r="GA183" s="238"/>
      <c r="GB183" s="238"/>
      <c r="GC183" s="238"/>
      <c r="GD183" s="238"/>
      <c r="GE183" s="238"/>
      <c r="GF183" s="238"/>
      <c r="GG183" s="238"/>
      <c r="GH183" s="238"/>
      <c r="GI183" s="238"/>
      <c r="GJ183" s="238"/>
      <c r="GK183" s="238"/>
      <c r="GL183" s="238"/>
      <c r="GM183" s="238"/>
      <c r="GN183" s="238"/>
      <c r="GO183" s="238"/>
      <c r="GP183" s="238"/>
      <c r="GQ183" s="238"/>
      <c r="GR183" s="238"/>
      <c r="GS183" s="238"/>
      <c r="GT183" s="238"/>
      <c r="GU183" s="238"/>
      <c r="GV183" s="238"/>
      <c r="IG183" s="238"/>
      <c r="IH183" s="238"/>
      <c r="II183" s="238"/>
      <c r="IJ183" s="238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342"/>
      <c r="U184" s="342"/>
      <c r="V184" s="128"/>
      <c r="W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8"/>
      <c r="AT184" s="238"/>
      <c r="AU184" s="238"/>
      <c r="AV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329"/>
      <c r="CB184" s="329"/>
      <c r="CC184" s="329"/>
      <c r="CD184" s="329"/>
      <c r="CE184" s="329"/>
      <c r="CF184" s="329"/>
      <c r="CG184" s="329"/>
      <c r="CH184" s="329"/>
      <c r="CI184" s="329"/>
      <c r="CJ184" s="329"/>
      <c r="CK184" s="329"/>
      <c r="CL184" s="329"/>
      <c r="CM184" s="329"/>
      <c r="CN184" s="329"/>
      <c r="CO184" s="329"/>
      <c r="CP184" s="329"/>
      <c r="CQ184" s="329"/>
      <c r="CR184" s="329"/>
      <c r="CS184" s="329"/>
      <c r="CT184" s="329"/>
      <c r="CU184" s="329"/>
      <c r="CV184" s="329"/>
      <c r="CW184" s="329"/>
      <c r="CX184" s="329"/>
      <c r="CY184" s="329"/>
      <c r="CZ184" s="329"/>
      <c r="DA184" s="329"/>
      <c r="DB184" s="329"/>
      <c r="DC184" s="329"/>
      <c r="DD184" s="329"/>
      <c r="DE184" s="329"/>
      <c r="DF184" s="329"/>
      <c r="DG184" s="329"/>
      <c r="DH184" s="329"/>
      <c r="FB184" s="238"/>
      <c r="FC184" s="238"/>
      <c r="FD184" s="238"/>
      <c r="FE184" s="238"/>
      <c r="FF184" s="238"/>
      <c r="FG184" s="238"/>
      <c r="FH184" s="238"/>
      <c r="FI184" s="238"/>
      <c r="FJ184" s="238"/>
      <c r="FK184" s="238"/>
      <c r="FL184" s="238"/>
      <c r="FM184" s="238"/>
      <c r="FN184" s="238"/>
      <c r="FO184" s="238"/>
      <c r="FP184" s="238"/>
      <c r="FQ184" s="238"/>
      <c r="FR184" s="238"/>
      <c r="FS184" s="238"/>
      <c r="FT184" s="238"/>
      <c r="FU184" s="238"/>
      <c r="FV184" s="238"/>
      <c r="FW184" s="238"/>
      <c r="FX184" s="238"/>
      <c r="FY184" s="238"/>
      <c r="FZ184" s="238"/>
      <c r="GA184" s="238"/>
      <c r="GB184" s="238"/>
      <c r="GC184" s="238"/>
      <c r="GD184" s="238"/>
      <c r="GE184" s="238"/>
      <c r="GF184" s="238"/>
      <c r="GG184" s="238"/>
      <c r="GH184" s="238"/>
      <c r="GI184" s="238"/>
      <c r="GJ184" s="238"/>
      <c r="GK184" s="238"/>
      <c r="GL184" s="238"/>
      <c r="GM184" s="238"/>
      <c r="GN184" s="238"/>
      <c r="GO184" s="238"/>
      <c r="GP184" s="238"/>
      <c r="GQ184" s="238"/>
      <c r="GR184" s="238"/>
      <c r="GS184" s="238"/>
      <c r="GT184" s="238"/>
      <c r="GU184" s="238"/>
      <c r="GV184" s="238"/>
      <c r="IG184" s="238"/>
      <c r="IH184" s="238"/>
      <c r="II184" s="238"/>
      <c r="IJ184" s="238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342"/>
      <c r="U185" s="342"/>
      <c r="V185" s="128"/>
      <c r="W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329"/>
      <c r="CB185" s="329"/>
      <c r="CC185" s="329"/>
      <c r="CD185" s="329"/>
      <c r="CE185" s="329"/>
      <c r="CF185" s="329"/>
      <c r="CG185" s="329"/>
      <c r="CH185" s="329"/>
      <c r="CI185" s="329"/>
      <c r="CJ185" s="329"/>
      <c r="CK185" s="329"/>
      <c r="CL185" s="329"/>
      <c r="CM185" s="329"/>
      <c r="CN185" s="329"/>
      <c r="CO185" s="329"/>
      <c r="CP185" s="329"/>
      <c r="CQ185" s="329"/>
      <c r="CR185" s="329"/>
      <c r="CS185" s="329"/>
      <c r="CT185" s="329"/>
      <c r="CU185" s="329"/>
      <c r="CV185" s="329"/>
      <c r="CW185" s="329"/>
      <c r="CX185" s="329"/>
      <c r="CY185" s="329"/>
      <c r="CZ185" s="329"/>
      <c r="DA185" s="329"/>
      <c r="DB185" s="329"/>
      <c r="DC185" s="329"/>
      <c r="DD185" s="329"/>
      <c r="DE185" s="329"/>
      <c r="DF185" s="329"/>
      <c r="DG185" s="329"/>
      <c r="DH185" s="329"/>
      <c r="FB185" s="238"/>
      <c r="FC185" s="238"/>
      <c r="FD185" s="238"/>
      <c r="FE185" s="238"/>
      <c r="FF185" s="238"/>
      <c r="FG185" s="238"/>
      <c r="FH185" s="238"/>
      <c r="FI185" s="238"/>
      <c r="FJ185" s="238"/>
      <c r="FK185" s="238"/>
      <c r="FL185" s="238"/>
      <c r="FM185" s="238"/>
      <c r="FN185" s="238"/>
      <c r="FO185" s="238"/>
      <c r="FP185" s="238"/>
      <c r="FQ185" s="238"/>
      <c r="FR185" s="238"/>
      <c r="FS185" s="238"/>
      <c r="FT185" s="238"/>
      <c r="FU185" s="238"/>
      <c r="FV185" s="238"/>
      <c r="FW185" s="238"/>
      <c r="FX185" s="238"/>
      <c r="FY185" s="238"/>
      <c r="FZ185" s="238"/>
      <c r="GA185" s="238"/>
      <c r="GB185" s="238"/>
      <c r="GC185" s="238"/>
      <c r="GD185" s="238"/>
      <c r="GE185" s="238"/>
      <c r="GF185" s="238"/>
      <c r="GG185" s="238"/>
      <c r="GH185" s="238"/>
      <c r="GI185" s="238"/>
      <c r="GJ185" s="238"/>
      <c r="GK185" s="238"/>
      <c r="GL185" s="238"/>
      <c r="GM185" s="238"/>
      <c r="GN185" s="238"/>
      <c r="GO185" s="238"/>
      <c r="GP185" s="238"/>
      <c r="GQ185" s="238"/>
      <c r="GR185" s="238"/>
      <c r="GS185" s="238"/>
      <c r="GT185" s="238"/>
      <c r="GU185" s="238"/>
      <c r="GV185" s="238"/>
      <c r="IG185" s="238"/>
      <c r="IH185" s="238"/>
      <c r="II185" s="238"/>
      <c r="IJ185" s="238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342"/>
      <c r="U186" s="342"/>
      <c r="V186" s="128"/>
      <c r="W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329"/>
      <c r="CB186" s="329"/>
      <c r="CC186" s="329"/>
      <c r="CD186" s="329"/>
      <c r="CE186" s="329"/>
      <c r="CF186" s="329"/>
      <c r="CG186" s="329"/>
      <c r="CH186" s="329"/>
      <c r="CI186" s="329"/>
      <c r="CJ186" s="329"/>
      <c r="CK186" s="329"/>
      <c r="CL186" s="329"/>
      <c r="CM186" s="329"/>
      <c r="CN186" s="329"/>
      <c r="CO186" s="329"/>
      <c r="CP186" s="329"/>
      <c r="CQ186" s="329"/>
      <c r="CR186" s="329"/>
      <c r="CS186" s="329"/>
      <c r="CT186" s="329"/>
      <c r="CU186" s="329"/>
      <c r="CV186" s="329"/>
      <c r="CW186" s="329"/>
      <c r="CX186" s="329"/>
      <c r="CY186" s="329"/>
      <c r="CZ186" s="329"/>
      <c r="DA186" s="329"/>
      <c r="DB186" s="329"/>
      <c r="DC186" s="329"/>
      <c r="DD186" s="329"/>
      <c r="DE186" s="329"/>
      <c r="DF186" s="329"/>
      <c r="DG186" s="329"/>
      <c r="DH186" s="329"/>
      <c r="FB186" s="238"/>
      <c r="FC186" s="238"/>
      <c r="FD186" s="238"/>
      <c r="FE186" s="238"/>
      <c r="FF186" s="238"/>
      <c r="FG186" s="238"/>
      <c r="FH186" s="238"/>
      <c r="FI186" s="238"/>
      <c r="FJ186" s="238"/>
      <c r="FK186" s="238"/>
      <c r="FL186" s="238"/>
      <c r="FM186" s="238"/>
      <c r="FN186" s="238"/>
      <c r="FO186" s="238"/>
      <c r="FP186" s="238"/>
      <c r="FQ186" s="238"/>
      <c r="FR186" s="238"/>
      <c r="FS186" s="238"/>
      <c r="FT186" s="238"/>
      <c r="FU186" s="238"/>
      <c r="FV186" s="238"/>
      <c r="FW186" s="238"/>
      <c r="FX186" s="238"/>
      <c r="FY186" s="238"/>
      <c r="FZ186" s="238"/>
      <c r="GA186" s="238"/>
      <c r="GB186" s="238"/>
      <c r="GC186" s="238"/>
      <c r="GD186" s="238"/>
      <c r="GE186" s="238"/>
      <c r="GF186" s="238"/>
      <c r="GG186" s="238"/>
      <c r="GH186" s="238"/>
      <c r="GI186" s="238"/>
      <c r="GJ186" s="238"/>
      <c r="GK186" s="238"/>
      <c r="GL186" s="238"/>
      <c r="GM186" s="238"/>
      <c r="GN186" s="238"/>
      <c r="GO186" s="238"/>
      <c r="GP186" s="238"/>
      <c r="GQ186" s="238"/>
      <c r="GR186" s="238"/>
      <c r="GS186" s="238"/>
      <c r="GT186" s="238"/>
      <c r="GU186" s="238"/>
      <c r="GV186" s="238"/>
      <c r="IG186" s="238"/>
      <c r="IH186" s="238"/>
      <c r="II186" s="238"/>
      <c r="IJ186" s="238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342"/>
      <c r="U187" s="342"/>
      <c r="V187" s="128"/>
      <c r="W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329"/>
      <c r="CB187" s="329"/>
      <c r="CC187" s="329"/>
      <c r="CD187" s="329"/>
      <c r="CE187" s="329"/>
      <c r="CF187" s="329"/>
      <c r="CG187" s="329"/>
      <c r="CH187" s="329"/>
      <c r="CI187" s="329"/>
      <c r="CJ187" s="329"/>
      <c r="CK187" s="329"/>
      <c r="CL187" s="329"/>
      <c r="CM187" s="329"/>
      <c r="CN187" s="329"/>
      <c r="CO187" s="329"/>
      <c r="CP187" s="329"/>
      <c r="CQ187" s="329"/>
      <c r="CR187" s="329"/>
      <c r="CS187" s="329"/>
      <c r="CT187" s="329"/>
      <c r="CU187" s="329"/>
      <c r="CV187" s="329"/>
      <c r="CW187" s="329"/>
      <c r="CX187" s="329"/>
      <c r="CY187" s="329"/>
      <c r="CZ187" s="329"/>
      <c r="DA187" s="329"/>
      <c r="DB187" s="329"/>
      <c r="DC187" s="329"/>
      <c r="DD187" s="329"/>
      <c r="DE187" s="329"/>
      <c r="DF187" s="329"/>
      <c r="DG187" s="329"/>
      <c r="DH187" s="329"/>
      <c r="FB187" s="238"/>
      <c r="FC187" s="238"/>
      <c r="FD187" s="238"/>
      <c r="FE187" s="238"/>
      <c r="FF187" s="238"/>
      <c r="FG187" s="238"/>
      <c r="FH187" s="238"/>
      <c r="FI187" s="238"/>
      <c r="FJ187" s="238"/>
      <c r="FK187" s="238"/>
      <c r="FL187" s="238"/>
      <c r="FM187" s="238"/>
      <c r="FN187" s="238"/>
      <c r="FO187" s="238"/>
      <c r="FP187" s="238"/>
      <c r="FQ187" s="238"/>
      <c r="FR187" s="238"/>
      <c r="FS187" s="238"/>
      <c r="FT187" s="238"/>
      <c r="FU187" s="238"/>
      <c r="FV187" s="238"/>
      <c r="FW187" s="238"/>
      <c r="FX187" s="238"/>
      <c r="FY187" s="238"/>
      <c r="FZ187" s="238"/>
      <c r="GA187" s="238"/>
      <c r="GB187" s="238"/>
      <c r="GC187" s="238"/>
      <c r="GD187" s="238"/>
      <c r="GE187" s="238"/>
      <c r="GF187" s="238"/>
      <c r="GG187" s="238"/>
      <c r="GH187" s="238"/>
      <c r="GI187" s="238"/>
      <c r="GJ187" s="238"/>
      <c r="GK187" s="238"/>
      <c r="GL187" s="238"/>
      <c r="GM187" s="238"/>
      <c r="GN187" s="238"/>
      <c r="GO187" s="238"/>
      <c r="GP187" s="238"/>
      <c r="GQ187" s="238"/>
      <c r="GR187" s="238"/>
      <c r="GS187" s="238"/>
      <c r="GT187" s="238"/>
      <c r="GU187" s="238"/>
      <c r="GV187" s="238"/>
      <c r="IG187" s="238"/>
      <c r="IH187" s="238"/>
      <c r="II187" s="238"/>
      <c r="IJ187" s="238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342"/>
      <c r="U188" s="342"/>
      <c r="V188" s="128"/>
      <c r="W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329"/>
      <c r="CB188" s="329"/>
      <c r="CC188" s="329"/>
      <c r="CD188" s="329"/>
      <c r="CE188" s="329"/>
      <c r="CF188" s="329"/>
      <c r="CG188" s="329"/>
      <c r="CH188" s="329"/>
      <c r="CI188" s="329"/>
      <c r="CJ188" s="329"/>
      <c r="CK188" s="329"/>
      <c r="CL188" s="329"/>
      <c r="CM188" s="329"/>
      <c r="CN188" s="329"/>
      <c r="CO188" s="329"/>
      <c r="CP188" s="329"/>
      <c r="CQ188" s="329"/>
      <c r="CR188" s="329"/>
      <c r="CS188" s="329"/>
      <c r="CT188" s="329"/>
      <c r="CU188" s="329"/>
      <c r="CV188" s="329"/>
      <c r="CW188" s="329"/>
      <c r="CX188" s="329"/>
      <c r="CY188" s="329"/>
      <c r="CZ188" s="329"/>
      <c r="DA188" s="329"/>
      <c r="DB188" s="329"/>
      <c r="DC188" s="329"/>
      <c r="DD188" s="329"/>
      <c r="DE188" s="329"/>
      <c r="DF188" s="329"/>
      <c r="DG188" s="329"/>
      <c r="DH188" s="329"/>
      <c r="FB188" s="238"/>
      <c r="FC188" s="238"/>
      <c r="FD188" s="238"/>
      <c r="FE188" s="238"/>
      <c r="FF188" s="238"/>
      <c r="FG188" s="238"/>
      <c r="FH188" s="238"/>
      <c r="FI188" s="238"/>
      <c r="FJ188" s="238"/>
      <c r="FK188" s="238"/>
      <c r="FL188" s="238"/>
      <c r="FM188" s="238"/>
      <c r="FN188" s="238"/>
      <c r="FO188" s="238"/>
      <c r="FP188" s="238"/>
      <c r="FQ188" s="238"/>
      <c r="FR188" s="238"/>
      <c r="FS188" s="238"/>
      <c r="FT188" s="238"/>
      <c r="FU188" s="238"/>
      <c r="FV188" s="238"/>
      <c r="FW188" s="238"/>
      <c r="FX188" s="238"/>
      <c r="FY188" s="238"/>
      <c r="FZ188" s="238"/>
      <c r="GA188" s="238"/>
      <c r="GB188" s="238"/>
      <c r="GC188" s="238"/>
      <c r="GD188" s="238"/>
      <c r="GE188" s="238"/>
      <c r="GF188" s="238"/>
      <c r="GG188" s="238"/>
      <c r="GH188" s="238"/>
      <c r="GI188" s="238"/>
      <c r="GJ188" s="238"/>
      <c r="GK188" s="238"/>
      <c r="GL188" s="238"/>
      <c r="GM188" s="238"/>
      <c r="GN188" s="238"/>
      <c r="GO188" s="238"/>
      <c r="GP188" s="238"/>
      <c r="GQ188" s="238"/>
      <c r="GR188" s="238"/>
      <c r="GS188" s="238"/>
      <c r="GT188" s="238"/>
      <c r="GU188" s="238"/>
      <c r="GV188" s="238"/>
      <c r="IG188" s="238"/>
      <c r="IH188" s="238"/>
      <c r="II188" s="238"/>
      <c r="IJ188" s="238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342"/>
      <c r="U189" s="342"/>
      <c r="V189" s="128"/>
      <c r="W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329"/>
      <c r="CB189" s="329"/>
      <c r="CC189" s="329"/>
      <c r="CD189" s="329"/>
      <c r="CE189" s="329"/>
      <c r="CF189" s="329"/>
      <c r="CG189" s="329"/>
      <c r="CH189" s="329"/>
      <c r="CI189" s="329"/>
      <c r="CJ189" s="329"/>
      <c r="CK189" s="329"/>
      <c r="CL189" s="329"/>
      <c r="CM189" s="329"/>
      <c r="CN189" s="329"/>
      <c r="CO189" s="329"/>
      <c r="CP189" s="329"/>
      <c r="CQ189" s="329"/>
      <c r="CR189" s="329"/>
      <c r="CS189" s="329"/>
      <c r="CT189" s="329"/>
      <c r="CU189" s="329"/>
      <c r="CV189" s="329"/>
      <c r="CW189" s="329"/>
      <c r="CX189" s="329"/>
      <c r="CY189" s="329"/>
      <c r="CZ189" s="329"/>
      <c r="DA189" s="329"/>
      <c r="DB189" s="329"/>
      <c r="DC189" s="329"/>
      <c r="DD189" s="329"/>
      <c r="DE189" s="329"/>
      <c r="DF189" s="329"/>
      <c r="DG189" s="329"/>
      <c r="DH189" s="329"/>
      <c r="FB189" s="238"/>
      <c r="FC189" s="238"/>
      <c r="FD189" s="238"/>
      <c r="FE189" s="238"/>
      <c r="FF189" s="238"/>
      <c r="FG189" s="238"/>
      <c r="FH189" s="238"/>
      <c r="FI189" s="238"/>
      <c r="FJ189" s="238"/>
      <c r="FK189" s="238"/>
      <c r="FL189" s="238"/>
      <c r="FM189" s="238"/>
      <c r="FN189" s="238"/>
      <c r="FO189" s="238"/>
      <c r="FP189" s="238"/>
      <c r="FQ189" s="238"/>
      <c r="FR189" s="238"/>
      <c r="FS189" s="238"/>
      <c r="FT189" s="238"/>
      <c r="FU189" s="238"/>
      <c r="FV189" s="238"/>
      <c r="FW189" s="238"/>
      <c r="FX189" s="238"/>
      <c r="FY189" s="238"/>
      <c r="FZ189" s="238"/>
      <c r="GA189" s="238"/>
      <c r="GB189" s="238"/>
      <c r="GC189" s="238"/>
      <c r="GD189" s="238"/>
      <c r="GE189" s="238"/>
      <c r="GF189" s="238"/>
      <c r="GG189" s="238"/>
      <c r="GH189" s="238"/>
      <c r="GI189" s="238"/>
      <c r="GJ189" s="238"/>
      <c r="GK189" s="238"/>
      <c r="GL189" s="238"/>
      <c r="GM189" s="238"/>
      <c r="GN189" s="238"/>
      <c r="GO189" s="238"/>
      <c r="GP189" s="238"/>
      <c r="GQ189" s="238"/>
      <c r="GR189" s="238"/>
      <c r="GS189" s="238"/>
      <c r="GT189" s="238"/>
      <c r="GU189" s="238"/>
      <c r="GV189" s="238"/>
      <c r="IG189" s="238"/>
      <c r="IH189" s="238"/>
      <c r="II189" s="238"/>
      <c r="IJ189" s="238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342"/>
      <c r="U190" s="342"/>
      <c r="V190" s="128"/>
      <c r="W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329"/>
      <c r="CB190" s="329"/>
      <c r="CC190" s="329"/>
      <c r="CD190" s="329"/>
      <c r="CE190" s="329"/>
      <c r="CF190" s="329"/>
      <c r="CG190" s="329"/>
      <c r="CH190" s="329"/>
      <c r="CI190" s="329"/>
      <c r="CJ190" s="329"/>
      <c r="CK190" s="329"/>
      <c r="CL190" s="329"/>
      <c r="CM190" s="329"/>
      <c r="CN190" s="329"/>
      <c r="CO190" s="329"/>
      <c r="CP190" s="329"/>
      <c r="CQ190" s="329"/>
      <c r="CR190" s="329"/>
      <c r="CS190" s="329"/>
      <c r="CT190" s="329"/>
      <c r="CU190" s="329"/>
      <c r="CV190" s="329"/>
      <c r="CW190" s="329"/>
      <c r="CX190" s="329"/>
      <c r="CY190" s="329"/>
      <c r="CZ190" s="329"/>
      <c r="DA190" s="329"/>
      <c r="DB190" s="329"/>
      <c r="DC190" s="329"/>
      <c r="DD190" s="329"/>
      <c r="DE190" s="329"/>
      <c r="DF190" s="329"/>
      <c r="DG190" s="329"/>
      <c r="DH190" s="329"/>
      <c r="FB190" s="238"/>
      <c r="FC190" s="238"/>
      <c r="FD190" s="238"/>
      <c r="FE190" s="238"/>
      <c r="FF190" s="238"/>
      <c r="FG190" s="238"/>
      <c r="FH190" s="238"/>
      <c r="FI190" s="238"/>
      <c r="FJ190" s="238"/>
      <c r="FK190" s="238"/>
      <c r="FL190" s="238"/>
      <c r="FM190" s="238"/>
      <c r="FN190" s="238"/>
      <c r="FO190" s="238"/>
      <c r="FP190" s="238"/>
      <c r="FQ190" s="238"/>
      <c r="FR190" s="238"/>
      <c r="FS190" s="238"/>
      <c r="FT190" s="238"/>
      <c r="FU190" s="238"/>
      <c r="FV190" s="238"/>
      <c r="FW190" s="238"/>
      <c r="FX190" s="238"/>
      <c r="FY190" s="238"/>
      <c r="FZ190" s="238"/>
      <c r="GA190" s="238"/>
      <c r="GB190" s="238"/>
      <c r="GC190" s="238"/>
      <c r="GD190" s="238"/>
      <c r="GE190" s="238"/>
      <c r="GF190" s="238"/>
      <c r="GG190" s="238"/>
      <c r="GH190" s="238"/>
      <c r="GI190" s="238"/>
      <c r="GJ190" s="238"/>
      <c r="GK190" s="238"/>
      <c r="GL190" s="238"/>
      <c r="GM190" s="238"/>
      <c r="GN190" s="238"/>
      <c r="GO190" s="238"/>
      <c r="GP190" s="238"/>
      <c r="GQ190" s="238"/>
      <c r="GR190" s="238"/>
      <c r="GS190" s="238"/>
      <c r="GT190" s="238"/>
      <c r="GU190" s="238"/>
      <c r="GV190" s="238"/>
      <c r="IG190" s="238"/>
      <c r="IH190" s="238"/>
      <c r="II190" s="238"/>
      <c r="IJ190" s="238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342"/>
      <c r="U191" s="342"/>
      <c r="V191" s="128"/>
      <c r="W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329"/>
      <c r="CB191" s="329"/>
      <c r="CC191" s="329"/>
      <c r="CD191" s="329"/>
      <c r="CE191" s="329"/>
      <c r="CF191" s="329"/>
      <c r="CG191" s="329"/>
      <c r="CH191" s="329"/>
      <c r="CI191" s="329"/>
      <c r="CJ191" s="329"/>
      <c r="CK191" s="329"/>
      <c r="CL191" s="329"/>
      <c r="CM191" s="329"/>
      <c r="CN191" s="329"/>
      <c r="CO191" s="329"/>
      <c r="CP191" s="329"/>
      <c r="CQ191" s="329"/>
      <c r="CR191" s="329"/>
      <c r="CS191" s="329"/>
      <c r="CT191" s="329"/>
      <c r="CU191" s="329"/>
      <c r="CV191" s="329"/>
      <c r="CW191" s="329"/>
      <c r="CX191" s="329"/>
      <c r="CY191" s="329"/>
      <c r="CZ191" s="329"/>
      <c r="DA191" s="329"/>
      <c r="DB191" s="329"/>
      <c r="DC191" s="329"/>
      <c r="DD191" s="329"/>
      <c r="DE191" s="329"/>
      <c r="DF191" s="329"/>
      <c r="DG191" s="329"/>
      <c r="DH191" s="329"/>
      <c r="FB191" s="238"/>
      <c r="FC191" s="238"/>
      <c r="FD191" s="238"/>
      <c r="FE191" s="238"/>
      <c r="FF191" s="238"/>
      <c r="FG191" s="238"/>
      <c r="FH191" s="238"/>
      <c r="FI191" s="238"/>
      <c r="FJ191" s="238"/>
      <c r="FK191" s="238"/>
      <c r="FL191" s="238"/>
      <c r="FM191" s="238"/>
      <c r="FN191" s="238"/>
      <c r="FO191" s="238"/>
      <c r="FP191" s="238"/>
      <c r="FQ191" s="238"/>
      <c r="FR191" s="238"/>
      <c r="FS191" s="238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38"/>
      <c r="GJ191" s="238"/>
      <c r="GK191" s="238"/>
      <c r="GL191" s="238"/>
      <c r="GM191" s="238"/>
      <c r="GN191" s="238"/>
      <c r="GO191" s="238"/>
      <c r="GP191" s="238"/>
      <c r="GQ191" s="238"/>
      <c r="GR191" s="238"/>
      <c r="GS191" s="238"/>
      <c r="GT191" s="238"/>
      <c r="GU191" s="238"/>
      <c r="GV191" s="238"/>
      <c r="IG191" s="238"/>
      <c r="IH191" s="238"/>
      <c r="II191" s="238"/>
      <c r="IJ191" s="238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342"/>
      <c r="U192" s="342"/>
      <c r="V192" s="128"/>
      <c r="W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329"/>
      <c r="CB192" s="329"/>
      <c r="CC192" s="329"/>
      <c r="CD192" s="329"/>
      <c r="CE192" s="329"/>
      <c r="CF192" s="329"/>
      <c r="CG192" s="329"/>
      <c r="CH192" s="329"/>
      <c r="CI192" s="329"/>
      <c r="CJ192" s="329"/>
      <c r="CK192" s="329"/>
      <c r="CL192" s="329"/>
      <c r="CM192" s="329"/>
      <c r="CN192" s="329"/>
      <c r="CO192" s="329"/>
      <c r="CP192" s="329"/>
      <c r="CQ192" s="329"/>
      <c r="CR192" s="329"/>
      <c r="CS192" s="329"/>
      <c r="CT192" s="329"/>
      <c r="CU192" s="329"/>
      <c r="CV192" s="329"/>
      <c r="CW192" s="329"/>
      <c r="CX192" s="329"/>
      <c r="CY192" s="329"/>
      <c r="CZ192" s="329"/>
      <c r="DA192" s="329"/>
      <c r="DB192" s="329"/>
      <c r="DC192" s="329"/>
      <c r="DD192" s="329"/>
      <c r="DE192" s="329"/>
      <c r="DF192" s="329"/>
      <c r="DG192" s="329"/>
      <c r="DH192" s="329"/>
      <c r="FB192" s="238"/>
      <c r="FC192" s="238"/>
      <c r="FD192" s="238"/>
      <c r="FE192" s="238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38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38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38"/>
      <c r="GJ192" s="238"/>
      <c r="GK192" s="238"/>
      <c r="GL192" s="238"/>
      <c r="GM192" s="238"/>
      <c r="GN192" s="238"/>
      <c r="GO192" s="238"/>
      <c r="GP192" s="238"/>
      <c r="GQ192" s="238"/>
      <c r="GR192" s="238"/>
      <c r="GS192" s="238"/>
      <c r="GT192" s="238"/>
      <c r="GU192" s="238"/>
      <c r="GV192" s="238"/>
      <c r="IG192" s="238"/>
      <c r="IH192" s="238"/>
      <c r="II192" s="238"/>
      <c r="IJ192" s="238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342"/>
      <c r="U193" s="342"/>
      <c r="V193" s="128"/>
      <c r="W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V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329"/>
      <c r="CB193" s="329"/>
      <c r="CC193" s="329"/>
      <c r="CD193" s="329"/>
      <c r="CE193" s="329"/>
      <c r="CF193" s="329"/>
      <c r="CG193" s="329"/>
      <c r="CH193" s="329"/>
      <c r="CI193" s="329"/>
      <c r="CJ193" s="329"/>
      <c r="CK193" s="329"/>
      <c r="CL193" s="329"/>
      <c r="CM193" s="329"/>
      <c r="CN193" s="329"/>
      <c r="CO193" s="329"/>
      <c r="CP193" s="329"/>
      <c r="CQ193" s="329"/>
      <c r="CR193" s="329"/>
      <c r="CS193" s="329"/>
      <c r="CT193" s="329"/>
      <c r="CU193" s="329"/>
      <c r="CV193" s="329"/>
      <c r="CW193" s="329"/>
      <c r="CX193" s="329"/>
      <c r="CY193" s="329"/>
      <c r="CZ193" s="329"/>
      <c r="DA193" s="329"/>
      <c r="DB193" s="329"/>
      <c r="DC193" s="329"/>
      <c r="DD193" s="329"/>
      <c r="DE193" s="329"/>
      <c r="DF193" s="329"/>
      <c r="DG193" s="329"/>
      <c r="DH193" s="329"/>
      <c r="FB193" s="238"/>
      <c r="FC193" s="238"/>
      <c r="FD193" s="238"/>
      <c r="FE193" s="238"/>
      <c r="FF193" s="238"/>
      <c r="FG193" s="238"/>
      <c r="FH193" s="238"/>
      <c r="FI193" s="238"/>
      <c r="FJ193" s="238"/>
      <c r="FK193" s="238"/>
      <c r="FL193" s="238"/>
      <c r="FM193" s="238"/>
      <c r="FN193" s="238"/>
      <c r="FO193" s="238"/>
      <c r="FP193" s="238"/>
      <c r="FQ193" s="238"/>
      <c r="FR193" s="238"/>
      <c r="FS193" s="238"/>
      <c r="FT193" s="238"/>
      <c r="FU193" s="238"/>
      <c r="FV193" s="238"/>
      <c r="FW193" s="238"/>
      <c r="FX193" s="238"/>
      <c r="FY193" s="238"/>
      <c r="FZ193" s="238"/>
      <c r="GA193" s="238"/>
      <c r="GB193" s="238"/>
      <c r="GC193" s="238"/>
      <c r="GD193" s="238"/>
      <c r="GE193" s="238"/>
      <c r="GF193" s="238"/>
      <c r="GG193" s="238"/>
      <c r="GH193" s="238"/>
      <c r="GI193" s="238"/>
      <c r="GJ193" s="238"/>
      <c r="GK193" s="238"/>
      <c r="GL193" s="238"/>
      <c r="GM193" s="238"/>
      <c r="GN193" s="238"/>
      <c r="GO193" s="238"/>
      <c r="GP193" s="238"/>
      <c r="GQ193" s="238"/>
      <c r="GR193" s="238"/>
      <c r="GS193" s="238"/>
      <c r="GT193" s="238"/>
      <c r="GU193" s="238"/>
      <c r="GV193" s="238"/>
      <c r="IG193" s="238"/>
      <c r="IH193" s="238"/>
      <c r="II193" s="238"/>
      <c r="IJ193" s="238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342"/>
      <c r="U194" s="342"/>
      <c r="V194" s="128"/>
      <c r="W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329"/>
      <c r="CB194" s="329"/>
      <c r="CC194" s="329"/>
      <c r="CD194" s="329"/>
      <c r="CE194" s="329"/>
      <c r="CF194" s="329"/>
      <c r="CG194" s="329"/>
      <c r="CH194" s="329"/>
      <c r="CI194" s="329"/>
      <c r="CJ194" s="329"/>
      <c r="CK194" s="329"/>
      <c r="CL194" s="329"/>
      <c r="CM194" s="329"/>
      <c r="CN194" s="329"/>
      <c r="CO194" s="329"/>
      <c r="CP194" s="329"/>
      <c r="CQ194" s="329"/>
      <c r="CR194" s="329"/>
      <c r="CS194" s="329"/>
      <c r="CT194" s="329"/>
      <c r="CU194" s="329"/>
      <c r="CV194" s="329"/>
      <c r="CW194" s="329"/>
      <c r="CX194" s="329"/>
      <c r="CY194" s="329"/>
      <c r="CZ194" s="329"/>
      <c r="DA194" s="329"/>
      <c r="DB194" s="329"/>
      <c r="DC194" s="329"/>
      <c r="DD194" s="329"/>
      <c r="DE194" s="329"/>
      <c r="DF194" s="329"/>
      <c r="DG194" s="329"/>
      <c r="DH194" s="329"/>
      <c r="FB194" s="238"/>
      <c r="FC194" s="238"/>
      <c r="FD194" s="238"/>
      <c r="FE194" s="238"/>
      <c r="FF194" s="238"/>
      <c r="FG194" s="238"/>
      <c r="FH194" s="238"/>
      <c r="FI194" s="238"/>
      <c r="FJ194" s="238"/>
      <c r="FK194" s="238"/>
      <c r="FL194" s="238"/>
      <c r="FM194" s="238"/>
      <c r="FN194" s="238"/>
      <c r="FO194" s="238"/>
      <c r="FP194" s="238"/>
      <c r="FQ194" s="238"/>
      <c r="FR194" s="238"/>
      <c r="FS194" s="238"/>
      <c r="FT194" s="238"/>
      <c r="FU194" s="238"/>
      <c r="FV194" s="238"/>
      <c r="FW194" s="238"/>
      <c r="FX194" s="238"/>
      <c r="FY194" s="238"/>
      <c r="FZ194" s="238"/>
      <c r="GA194" s="238"/>
      <c r="GB194" s="238"/>
      <c r="GC194" s="238"/>
      <c r="GD194" s="238"/>
      <c r="GE194" s="238"/>
      <c r="GF194" s="238"/>
      <c r="GG194" s="238"/>
      <c r="GH194" s="238"/>
      <c r="GI194" s="238"/>
      <c r="GJ194" s="238"/>
      <c r="GK194" s="238"/>
      <c r="GL194" s="238"/>
      <c r="GM194" s="238"/>
      <c r="GN194" s="238"/>
      <c r="GO194" s="238"/>
      <c r="GP194" s="238"/>
      <c r="GQ194" s="238"/>
      <c r="GR194" s="238"/>
      <c r="GS194" s="238"/>
      <c r="GT194" s="238"/>
      <c r="GU194" s="238"/>
      <c r="GV194" s="238"/>
      <c r="IG194" s="238"/>
      <c r="IH194" s="238"/>
      <c r="II194" s="238"/>
      <c r="IJ194" s="238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342"/>
      <c r="U195" s="342"/>
      <c r="V195" s="128"/>
      <c r="W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329"/>
      <c r="CB195" s="329"/>
      <c r="CC195" s="329"/>
      <c r="CD195" s="329"/>
      <c r="CE195" s="329"/>
      <c r="CF195" s="329"/>
      <c r="CG195" s="329"/>
      <c r="CH195" s="329"/>
      <c r="CI195" s="329"/>
      <c r="CJ195" s="329"/>
      <c r="CK195" s="329"/>
      <c r="CL195" s="329"/>
      <c r="CM195" s="329"/>
      <c r="CN195" s="329"/>
      <c r="CO195" s="329"/>
      <c r="CP195" s="329"/>
      <c r="CQ195" s="329"/>
      <c r="CR195" s="329"/>
      <c r="CS195" s="329"/>
      <c r="CT195" s="329"/>
      <c r="CU195" s="329"/>
      <c r="CV195" s="329"/>
      <c r="CW195" s="329"/>
      <c r="CX195" s="329"/>
      <c r="CY195" s="329"/>
      <c r="CZ195" s="329"/>
      <c r="DA195" s="329"/>
      <c r="DB195" s="329"/>
      <c r="DC195" s="329"/>
      <c r="DD195" s="329"/>
      <c r="DE195" s="329"/>
      <c r="DF195" s="329"/>
      <c r="DG195" s="329"/>
      <c r="DH195" s="329"/>
      <c r="FB195" s="238"/>
      <c r="FC195" s="238"/>
      <c r="FD195" s="238"/>
      <c r="FE195" s="238"/>
      <c r="FF195" s="238"/>
      <c r="FG195" s="238"/>
      <c r="FH195" s="238"/>
      <c r="FI195" s="238"/>
      <c r="FJ195" s="238"/>
      <c r="FK195" s="238"/>
      <c r="FL195" s="238"/>
      <c r="FM195" s="238"/>
      <c r="FN195" s="238"/>
      <c r="FO195" s="238"/>
      <c r="FP195" s="238"/>
      <c r="FQ195" s="238"/>
      <c r="FR195" s="238"/>
      <c r="FS195" s="238"/>
      <c r="FT195" s="238"/>
      <c r="FU195" s="238"/>
      <c r="FV195" s="238"/>
      <c r="FW195" s="238"/>
      <c r="FX195" s="238"/>
      <c r="FY195" s="238"/>
      <c r="FZ195" s="238"/>
      <c r="GA195" s="238"/>
      <c r="GB195" s="238"/>
      <c r="GC195" s="238"/>
      <c r="GD195" s="238"/>
      <c r="GE195" s="238"/>
      <c r="GF195" s="238"/>
      <c r="GG195" s="238"/>
      <c r="GH195" s="238"/>
      <c r="GI195" s="238"/>
      <c r="GJ195" s="238"/>
      <c r="GK195" s="238"/>
      <c r="GL195" s="238"/>
      <c r="GM195" s="238"/>
      <c r="GN195" s="238"/>
      <c r="GO195" s="238"/>
      <c r="GP195" s="238"/>
      <c r="GQ195" s="238"/>
      <c r="GR195" s="238"/>
      <c r="GS195" s="238"/>
      <c r="GT195" s="238"/>
      <c r="GU195" s="238"/>
      <c r="GV195" s="238"/>
      <c r="IG195" s="238"/>
      <c r="IH195" s="238"/>
      <c r="II195" s="238"/>
      <c r="IJ195" s="238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342"/>
      <c r="U196" s="342"/>
      <c r="V196" s="128"/>
      <c r="W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329"/>
      <c r="CB196" s="329"/>
      <c r="CC196" s="329"/>
      <c r="CD196" s="329"/>
      <c r="CE196" s="329"/>
      <c r="CF196" s="329"/>
      <c r="CG196" s="329"/>
      <c r="CH196" s="329"/>
      <c r="CI196" s="329"/>
      <c r="CJ196" s="329"/>
      <c r="CK196" s="329"/>
      <c r="CL196" s="329"/>
      <c r="CM196" s="329"/>
      <c r="CN196" s="329"/>
      <c r="CO196" s="329"/>
      <c r="CP196" s="329"/>
      <c r="CQ196" s="329"/>
      <c r="CR196" s="329"/>
      <c r="CS196" s="329"/>
      <c r="CT196" s="329"/>
      <c r="CU196" s="329"/>
      <c r="CV196" s="329"/>
      <c r="CW196" s="329"/>
      <c r="CX196" s="329"/>
      <c r="CY196" s="329"/>
      <c r="CZ196" s="329"/>
      <c r="DA196" s="329"/>
      <c r="DB196" s="329"/>
      <c r="DC196" s="329"/>
      <c r="DD196" s="329"/>
      <c r="DE196" s="329"/>
      <c r="DF196" s="329"/>
      <c r="DG196" s="329"/>
      <c r="DH196" s="329"/>
      <c r="FB196" s="238"/>
      <c r="FC196" s="238"/>
      <c r="FD196" s="238"/>
      <c r="FE196" s="238"/>
      <c r="FF196" s="238"/>
      <c r="FG196" s="238"/>
      <c r="FH196" s="238"/>
      <c r="FI196" s="238"/>
      <c r="FJ196" s="238"/>
      <c r="FK196" s="238"/>
      <c r="FL196" s="238"/>
      <c r="FM196" s="238"/>
      <c r="FN196" s="238"/>
      <c r="FO196" s="238"/>
      <c r="FP196" s="238"/>
      <c r="FQ196" s="238"/>
      <c r="FR196" s="238"/>
      <c r="FS196" s="238"/>
      <c r="FT196" s="238"/>
      <c r="FU196" s="238"/>
      <c r="FV196" s="238"/>
      <c r="FW196" s="238"/>
      <c r="FX196" s="238"/>
      <c r="FY196" s="238"/>
      <c r="FZ196" s="238"/>
      <c r="GA196" s="238"/>
      <c r="GB196" s="238"/>
      <c r="GC196" s="238"/>
      <c r="GD196" s="238"/>
      <c r="GE196" s="238"/>
      <c r="GF196" s="238"/>
      <c r="GG196" s="238"/>
      <c r="GH196" s="238"/>
      <c r="GI196" s="238"/>
      <c r="GJ196" s="238"/>
      <c r="GK196" s="238"/>
      <c r="GL196" s="238"/>
      <c r="GM196" s="238"/>
      <c r="GN196" s="238"/>
      <c r="GO196" s="238"/>
      <c r="GP196" s="238"/>
      <c r="GQ196" s="238"/>
      <c r="GR196" s="238"/>
      <c r="GS196" s="238"/>
      <c r="GT196" s="238"/>
      <c r="GU196" s="238"/>
      <c r="GV196" s="238"/>
      <c r="IG196" s="238"/>
      <c r="IH196" s="238"/>
      <c r="II196" s="238"/>
      <c r="IJ196" s="238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342"/>
      <c r="U197" s="342"/>
      <c r="V197" s="128"/>
      <c r="W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329"/>
      <c r="CB197" s="329"/>
      <c r="CC197" s="329"/>
      <c r="CD197" s="329"/>
      <c r="CE197" s="329"/>
      <c r="CF197" s="329"/>
      <c r="CG197" s="329"/>
      <c r="CH197" s="329"/>
      <c r="CI197" s="329"/>
      <c r="CJ197" s="329"/>
      <c r="CK197" s="329"/>
      <c r="CL197" s="329"/>
      <c r="CM197" s="329"/>
      <c r="CN197" s="329"/>
      <c r="CO197" s="329"/>
      <c r="CP197" s="329"/>
      <c r="CQ197" s="329"/>
      <c r="CR197" s="329"/>
      <c r="CS197" s="329"/>
      <c r="CT197" s="329"/>
      <c r="CU197" s="329"/>
      <c r="CV197" s="329"/>
      <c r="CW197" s="329"/>
      <c r="CX197" s="329"/>
      <c r="CY197" s="329"/>
      <c r="CZ197" s="329"/>
      <c r="DA197" s="329"/>
      <c r="DB197" s="329"/>
      <c r="DC197" s="329"/>
      <c r="DD197" s="329"/>
      <c r="DE197" s="329"/>
      <c r="DF197" s="329"/>
      <c r="DG197" s="329"/>
      <c r="DH197" s="329"/>
      <c r="FB197" s="238"/>
      <c r="FC197" s="238"/>
      <c r="FD197" s="238"/>
      <c r="FE197" s="238"/>
      <c r="FF197" s="238"/>
      <c r="FG197" s="238"/>
      <c r="FH197" s="238"/>
      <c r="FI197" s="238"/>
      <c r="FJ197" s="238"/>
      <c r="FK197" s="238"/>
      <c r="FL197" s="238"/>
      <c r="FM197" s="238"/>
      <c r="FN197" s="238"/>
      <c r="FO197" s="238"/>
      <c r="FP197" s="238"/>
      <c r="FQ197" s="238"/>
      <c r="FR197" s="238"/>
      <c r="FS197" s="238"/>
      <c r="FT197" s="238"/>
      <c r="FU197" s="238"/>
      <c r="FV197" s="238"/>
      <c r="FW197" s="238"/>
      <c r="FX197" s="238"/>
      <c r="FY197" s="238"/>
      <c r="FZ197" s="238"/>
      <c r="GA197" s="238"/>
      <c r="GB197" s="238"/>
      <c r="GC197" s="238"/>
      <c r="GD197" s="238"/>
      <c r="GE197" s="238"/>
      <c r="GF197" s="238"/>
      <c r="GG197" s="238"/>
      <c r="GH197" s="238"/>
      <c r="GI197" s="238"/>
      <c r="GJ197" s="238"/>
      <c r="GK197" s="238"/>
      <c r="GL197" s="238"/>
      <c r="GM197" s="238"/>
      <c r="GN197" s="238"/>
      <c r="GO197" s="238"/>
      <c r="GP197" s="238"/>
      <c r="GQ197" s="238"/>
      <c r="GR197" s="238"/>
      <c r="GS197" s="238"/>
      <c r="GT197" s="238"/>
      <c r="GU197" s="238"/>
      <c r="GV197" s="238"/>
      <c r="IG197" s="238"/>
      <c r="IH197" s="238"/>
      <c r="II197" s="238"/>
      <c r="IJ197" s="238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342"/>
      <c r="U198" s="342"/>
      <c r="V198" s="128"/>
      <c r="W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329"/>
      <c r="CB198" s="329"/>
      <c r="CC198" s="329"/>
      <c r="CD198" s="329"/>
      <c r="CE198" s="329"/>
      <c r="CF198" s="329"/>
      <c r="CG198" s="329"/>
      <c r="CH198" s="329"/>
      <c r="CI198" s="329"/>
      <c r="CJ198" s="329"/>
      <c r="CK198" s="329"/>
      <c r="CL198" s="329"/>
      <c r="CM198" s="329"/>
      <c r="CN198" s="329"/>
      <c r="CO198" s="329"/>
      <c r="CP198" s="329"/>
      <c r="CQ198" s="329"/>
      <c r="CR198" s="329"/>
      <c r="CS198" s="329"/>
      <c r="CT198" s="329"/>
      <c r="CU198" s="329"/>
      <c r="CV198" s="329"/>
      <c r="CW198" s="329"/>
      <c r="CX198" s="329"/>
      <c r="CY198" s="329"/>
      <c r="CZ198" s="329"/>
      <c r="DA198" s="329"/>
      <c r="DB198" s="329"/>
      <c r="DC198" s="329"/>
      <c r="DD198" s="329"/>
      <c r="DE198" s="329"/>
      <c r="DF198" s="329"/>
      <c r="DG198" s="329"/>
      <c r="DH198" s="329"/>
      <c r="FB198" s="238"/>
      <c r="FC198" s="238"/>
      <c r="FD198" s="238"/>
      <c r="FE198" s="238"/>
      <c r="FF198" s="238"/>
      <c r="FG198" s="238"/>
      <c r="FH198" s="238"/>
      <c r="FI198" s="238"/>
      <c r="FJ198" s="238"/>
      <c r="FK198" s="238"/>
      <c r="FL198" s="238"/>
      <c r="FM198" s="238"/>
      <c r="FN198" s="238"/>
      <c r="FO198" s="238"/>
      <c r="FP198" s="238"/>
      <c r="FQ198" s="238"/>
      <c r="FR198" s="238"/>
      <c r="FS198" s="238"/>
      <c r="FT198" s="238"/>
      <c r="FU198" s="238"/>
      <c r="FV198" s="238"/>
      <c r="FW198" s="238"/>
      <c r="FX198" s="238"/>
      <c r="FY198" s="238"/>
      <c r="FZ198" s="238"/>
      <c r="GA198" s="238"/>
      <c r="GB198" s="238"/>
      <c r="GC198" s="238"/>
      <c r="GD198" s="238"/>
      <c r="GE198" s="238"/>
      <c r="GF198" s="238"/>
      <c r="GG198" s="238"/>
      <c r="GH198" s="238"/>
      <c r="GI198" s="238"/>
      <c r="GJ198" s="238"/>
      <c r="GK198" s="238"/>
      <c r="GL198" s="238"/>
      <c r="GM198" s="238"/>
      <c r="GN198" s="238"/>
      <c r="GO198" s="238"/>
      <c r="GP198" s="238"/>
      <c r="GQ198" s="238"/>
      <c r="GR198" s="238"/>
      <c r="GS198" s="238"/>
      <c r="GT198" s="238"/>
      <c r="GU198" s="238"/>
      <c r="GV198" s="238"/>
      <c r="IG198" s="238"/>
      <c r="IH198" s="238"/>
      <c r="II198" s="238"/>
      <c r="IJ198" s="238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342"/>
      <c r="U199" s="342"/>
      <c r="V199" s="128"/>
      <c r="W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  <c r="AV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329"/>
      <c r="CB199" s="329"/>
      <c r="CC199" s="329"/>
      <c r="CD199" s="329"/>
      <c r="CE199" s="329"/>
      <c r="CF199" s="329"/>
      <c r="CG199" s="329"/>
      <c r="CH199" s="329"/>
      <c r="CI199" s="329"/>
      <c r="CJ199" s="329"/>
      <c r="CK199" s="329"/>
      <c r="CL199" s="329"/>
      <c r="CM199" s="329"/>
      <c r="CN199" s="329"/>
      <c r="CO199" s="329"/>
      <c r="CP199" s="329"/>
      <c r="CQ199" s="329"/>
      <c r="CR199" s="329"/>
      <c r="CS199" s="329"/>
      <c r="CT199" s="329"/>
      <c r="CU199" s="329"/>
      <c r="CV199" s="329"/>
      <c r="CW199" s="329"/>
      <c r="CX199" s="329"/>
      <c r="CY199" s="329"/>
      <c r="CZ199" s="329"/>
      <c r="DA199" s="329"/>
      <c r="DB199" s="329"/>
      <c r="DC199" s="329"/>
      <c r="DD199" s="329"/>
      <c r="DE199" s="329"/>
      <c r="DF199" s="329"/>
      <c r="DG199" s="329"/>
      <c r="DH199" s="329"/>
      <c r="FB199" s="238"/>
      <c r="FC199" s="238"/>
      <c r="FD199" s="238"/>
      <c r="FE199" s="238"/>
      <c r="FF199" s="238"/>
      <c r="FG199" s="238"/>
      <c r="FH199" s="238"/>
      <c r="FI199" s="238"/>
      <c r="FJ199" s="238"/>
      <c r="FK199" s="238"/>
      <c r="FL199" s="238"/>
      <c r="FM199" s="238"/>
      <c r="FN199" s="238"/>
      <c r="FO199" s="238"/>
      <c r="FP199" s="238"/>
      <c r="FQ199" s="238"/>
      <c r="FR199" s="238"/>
      <c r="FS199" s="238"/>
      <c r="FT199" s="238"/>
      <c r="FU199" s="238"/>
      <c r="FV199" s="238"/>
      <c r="FW199" s="238"/>
      <c r="FX199" s="238"/>
      <c r="FY199" s="238"/>
      <c r="FZ199" s="238"/>
      <c r="GA199" s="238"/>
      <c r="GB199" s="238"/>
      <c r="GC199" s="238"/>
      <c r="GD199" s="238"/>
      <c r="GE199" s="238"/>
      <c r="GF199" s="238"/>
      <c r="GG199" s="238"/>
      <c r="GH199" s="238"/>
      <c r="GI199" s="238"/>
      <c r="GJ199" s="238"/>
      <c r="GK199" s="238"/>
      <c r="GL199" s="238"/>
      <c r="GM199" s="238"/>
      <c r="GN199" s="238"/>
      <c r="GO199" s="238"/>
      <c r="GP199" s="238"/>
      <c r="GQ199" s="238"/>
      <c r="GR199" s="238"/>
      <c r="GS199" s="238"/>
      <c r="GT199" s="238"/>
      <c r="GU199" s="238"/>
      <c r="GV199" s="238"/>
      <c r="IG199" s="238"/>
      <c r="IH199" s="238"/>
      <c r="II199" s="238"/>
      <c r="IJ199" s="238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342"/>
      <c r="U200" s="342"/>
      <c r="V200" s="128"/>
      <c r="W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8"/>
      <c r="AT200" s="238"/>
      <c r="AU200" s="238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329"/>
      <c r="CB200" s="329"/>
      <c r="CC200" s="329"/>
      <c r="CD200" s="329"/>
      <c r="CE200" s="329"/>
      <c r="CF200" s="329"/>
      <c r="CG200" s="329"/>
      <c r="CH200" s="329"/>
      <c r="CI200" s="329"/>
      <c r="CJ200" s="329"/>
      <c r="CK200" s="329"/>
      <c r="CL200" s="329"/>
      <c r="CM200" s="329"/>
      <c r="CN200" s="329"/>
      <c r="CO200" s="329"/>
      <c r="CP200" s="329"/>
      <c r="CQ200" s="329"/>
      <c r="CR200" s="329"/>
      <c r="CS200" s="329"/>
      <c r="CT200" s="329"/>
      <c r="CU200" s="329"/>
      <c r="CV200" s="329"/>
      <c r="CW200" s="329"/>
      <c r="CX200" s="329"/>
      <c r="CY200" s="329"/>
      <c r="CZ200" s="329"/>
      <c r="DA200" s="329"/>
      <c r="DB200" s="329"/>
      <c r="DC200" s="329"/>
      <c r="DD200" s="329"/>
      <c r="DE200" s="329"/>
      <c r="DF200" s="329"/>
      <c r="DG200" s="329"/>
      <c r="DH200" s="329"/>
      <c r="FB200" s="238"/>
      <c r="FC200" s="238"/>
      <c r="FD200" s="238"/>
      <c r="FE200" s="238"/>
      <c r="FF200" s="238"/>
      <c r="FG200" s="238"/>
      <c r="FH200" s="238"/>
      <c r="FI200" s="238"/>
      <c r="FJ200" s="238"/>
      <c r="FK200" s="238"/>
      <c r="FL200" s="238"/>
      <c r="FM200" s="238"/>
      <c r="FN200" s="238"/>
      <c r="FO200" s="238"/>
      <c r="FP200" s="238"/>
      <c r="FQ200" s="238"/>
      <c r="FR200" s="238"/>
      <c r="FS200" s="238"/>
      <c r="FT200" s="238"/>
      <c r="FU200" s="238"/>
      <c r="FV200" s="238"/>
      <c r="FW200" s="238"/>
      <c r="FX200" s="238"/>
      <c r="FY200" s="238"/>
      <c r="FZ200" s="238"/>
      <c r="GA200" s="238"/>
      <c r="GB200" s="238"/>
      <c r="GC200" s="238"/>
      <c r="GD200" s="238"/>
      <c r="GE200" s="238"/>
      <c r="GF200" s="238"/>
      <c r="GG200" s="238"/>
      <c r="GH200" s="238"/>
      <c r="GI200" s="238"/>
      <c r="GJ200" s="238"/>
      <c r="GK200" s="238"/>
      <c r="GL200" s="238"/>
      <c r="GM200" s="238"/>
      <c r="GN200" s="238"/>
      <c r="GO200" s="238"/>
      <c r="GP200" s="238"/>
      <c r="GQ200" s="238"/>
      <c r="GR200" s="238"/>
      <c r="GS200" s="238"/>
      <c r="GT200" s="238"/>
      <c r="GU200" s="238"/>
      <c r="GV200" s="238"/>
      <c r="IG200" s="238"/>
      <c r="IH200" s="238"/>
      <c r="II200" s="238"/>
      <c r="IJ200" s="238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342"/>
      <c r="U201" s="342"/>
      <c r="V201" s="128"/>
      <c r="W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V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329"/>
      <c r="CB201" s="329"/>
      <c r="CC201" s="329"/>
      <c r="CD201" s="329"/>
      <c r="CE201" s="329"/>
      <c r="CF201" s="329"/>
      <c r="CG201" s="329"/>
      <c r="CH201" s="329"/>
      <c r="CI201" s="329"/>
      <c r="CJ201" s="329"/>
      <c r="CK201" s="329"/>
      <c r="CL201" s="329"/>
      <c r="CM201" s="329"/>
      <c r="CN201" s="329"/>
      <c r="CO201" s="329"/>
      <c r="CP201" s="329"/>
      <c r="CQ201" s="329"/>
      <c r="CR201" s="329"/>
      <c r="CS201" s="329"/>
      <c r="CT201" s="329"/>
      <c r="CU201" s="329"/>
      <c r="CV201" s="329"/>
      <c r="CW201" s="329"/>
      <c r="CX201" s="329"/>
      <c r="CY201" s="329"/>
      <c r="CZ201" s="329"/>
      <c r="DA201" s="329"/>
      <c r="DB201" s="329"/>
      <c r="DC201" s="329"/>
      <c r="DD201" s="329"/>
      <c r="DE201" s="329"/>
      <c r="DF201" s="329"/>
      <c r="DG201" s="329"/>
      <c r="DH201" s="329"/>
      <c r="FB201" s="238"/>
      <c r="FC201" s="238"/>
      <c r="FD201" s="238"/>
      <c r="FE201" s="238"/>
      <c r="FF201" s="238"/>
      <c r="FG201" s="238"/>
      <c r="FH201" s="238"/>
      <c r="FI201" s="238"/>
      <c r="FJ201" s="238"/>
      <c r="FK201" s="238"/>
      <c r="FL201" s="238"/>
      <c r="FM201" s="238"/>
      <c r="FN201" s="238"/>
      <c r="FO201" s="238"/>
      <c r="FP201" s="238"/>
      <c r="FQ201" s="238"/>
      <c r="FR201" s="238"/>
      <c r="FS201" s="238"/>
      <c r="FT201" s="238"/>
      <c r="FU201" s="238"/>
      <c r="FV201" s="238"/>
      <c r="FW201" s="238"/>
      <c r="FX201" s="238"/>
      <c r="FY201" s="238"/>
      <c r="FZ201" s="238"/>
      <c r="GA201" s="238"/>
      <c r="GB201" s="238"/>
      <c r="GC201" s="238"/>
      <c r="GD201" s="238"/>
      <c r="GE201" s="238"/>
      <c r="GF201" s="238"/>
      <c r="GG201" s="238"/>
      <c r="GH201" s="238"/>
      <c r="GI201" s="238"/>
      <c r="GJ201" s="238"/>
      <c r="GK201" s="238"/>
      <c r="GL201" s="238"/>
      <c r="GM201" s="238"/>
      <c r="GN201" s="238"/>
      <c r="GO201" s="238"/>
      <c r="GP201" s="238"/>
      <c r="GQ201" s="238"/>
      <c r="GR201" s="238"/>
      <c r="GS201" s="238"/>
      <c r="GT201" s="238"/>
      <c r="GU201" s="238"/>
      <c r="GV201" s="238"/>
      <c r="IG201" s="238"/>
      <c r="IH201" s="238"/>
      <c r="II201" s="238"/>
      <c r="IJ201" s="238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342"/>
      <c r="U202" s="342"/>
      <c r="V202" s="128"/>
      <c r="W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329"/>
      <c r="CB202" s="329"/>
      <c r="CC202" s="329"/>
      <c r="CD202" s="329"/>
      <c r="CE202" s="329"/>
      <c r="CF202" s="329"/>
      <c r="CG202" s="329"/>
      <c r="CH202" s="329"/>
      <c r="CI202" s="329"/>
      <c r="CJ202" s="329"/>
      <c r="CK202" s="329"/>
      <c r="CL202" s="329"/>
      <c r="CM202" s="329"/>
      <c r="CN202" s="329"/>
      <c r="CO202" s="329"/>
      <c r="CP202" s="329"/>
      <c r="CQ202" s="329"/>
      <c r="CR202" s="329"/>
      <c r="CS202" s="329"/>
      <c r="CT202" s="329"/>
      <c r="CU202" s="329"/>
      <c r="CV202" s="329"/>
      <c r="CW202" s="329"/>
      <c r="CX202" s="329"/>
      <c r="CY202" s="329"/>
      <c r="CZ202" s="329"/>
      <c r="DA202" s="329"/>
      <c r="DB202" s="329"/>
      <c r="DC202" s="329"/>
      <c r="DD202" s="329"/>
      <c r="DE202" s="329"/>
      <c r="DF202" s="329"/>
      <c r="DG202" s="329"/>
      <c r="DH202" s="329"/>
      <c r="FB202" s="238"/>
      <c r="FC202" s="238"/>
      <c r="FD202" s="238"/>
      <c r="FE202" s="238"/>
      <c r="FF202" s="238"/>
      <c r="FG202" s="238"/>
      <c r="FH202" s="238"/>
      <c r="FI202" s="238"/>
      <c r="FJ202" s="238"/>
      <c r="FK202" s="238"/>
      <c r="FL202" s="238"/>
      <c r="FM202" s="238"/>
      <c r="FN202" s="238"/>
      <c r="FO202" s="238"/>
      <c r="FP202" s="238"/>
      <c r="FQ202" s="238"/>
      <c r="FR202" s="238"/>
      <c r="FS202" s="238"/>
      <c r="FT202" s="238"/>
      <c r="FU202" s="238"/>
      <c r="FV202" s="238"/>
      <c r="FW202" s="238"/>
      <c r="FX202" s="238"/>
      <c r="FY202" s="238"/>
      <c r="FZ202" s="238"/>
      <c r="GA202" s="238"/>
      <c r="GB202" s="238"/>
      <c r="GC202" s="238"/>
      <c r="GD202" s="238"/>
      <c r="GE202" s="238"/>
      <c r="GF202" s="238"/>
      <c r="GG202" s="238"/>
      <c r="GH202" s="238"/>
      <c r="GI202" s="238"/>
      <c r="GJ202" s="238"/>
      <c r="GK202" s="238"/>
      <c r="GL202" s="238"/>
      <c r="GM202" s="238"/>
      <c r="GN202" s="238"/>
      <c r="GO202" s="238"/>
      <c r="GP202" s="238"/>
      <c r="GQ202" s="238"/>
      <c r="GR202" s="238"/>
      <c r="GS202" s="238"/>
      <c r="GT202" s="238"/>
      <c r="GU202" s="238"/>
      <c r="GV202" s="238"/>
      <c r="IG202" s="238"/>
      <c r="IH202" s="238"/>
      <c r="II202" s="238"/>
      <c r="IJ202" s="238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342"/>
      <c r="U203" s="342"/>
      <c r="V203" s="128"/>
      <c r="W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8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329"/>
      <c r="CB203" s="329"/>
      <c r="CC203" s="329"/>
      <c r="CD203" s="329"/>
      <c r="CE203" s="329"/>
      <c r="CF203" s="329"/>
      <c r="CG203" s="329"/>
      <c r="CH203" s="329"/>
      <c r="CI203" s="329"/>
      <c r="CJ203" s="329"/>
      <c r="CK203" s="329"/>
      <c r="CL203" s="329"/>
      <c r="CM203" s="329"/>
      <c r="CN203" s="329"/>
      <c r="CO203" s="329"/>
      <c r="CP203" s="329"/>
      <c r="CQ203" s="329"/>
      <c r="CR203" s="329"/>
      <c r="CS203" s="329"/>
      <c r="CT203" s="329"/>
      <c r="CU203" s="329"/>
      <c r="CV203" s="329"/>
      <c r="CW203" s="329"/>
      <c r="CX203" s="329"/>
      <c r="CY203" s="329"/>
      <c r="CZ203" s="329"/>
      <c r="DA203" s="329"/>
      <c r="DB203" s="329"/>
      <c r="DC203" s="329"/>
      <c r="DD203" s="329"/>
      <c r="DE203" s="329"/>
      <c r="DF203" s="329"/>
      <c r="DG203" s="329"/>
      <c r="DH203" s="329"/>
      <c r="FB203" s="238"/>
      <c r="FC203" s="238"/>
      <c r="FD203" s="238"/>
      <c r="FE203" s="238"/>
      <c r="FF203" s="238"/>
      <c r="FG203" s="238"/>
      <c r="FH203" s="238"/>
      <c r="FI203" s="238"/>
      <c r="FJ203" s="238"/>
      <c r="FK203" s="238"/>
      <c r="FL203" s="238"/>
      <c r="FM203" s="238"/>
      <c r="FN203" s="238"/>
      <c r="FO203" s="238"/>
      <c r="FP203" s="238"/>
      <c r="FQ203" s="238"/>
      <c r="FR203" s="238"/>
      <c r="FS203" s="238"/>
      <c r="FT203" s="238"/>
      <c r="FU203" s="238"/>
      <c r="FV203" s="238"/>
      <c r="FW203" s="238"/>
      <c r="FX203" s="238"/>
      <c r="FY203" s="238"/>
      <c r="FZ203" s="238"/>
      <c r="GA203" s="238"/>
      <c r="GB203" s="238"/>
      <c r="GC203" s="238"/>
      <c r="GD203" s="238"/>
      <c r="GE203" s="238"/>
      <c r="GF203" s="238"/>
      <c r="GG203" s="238"/>
      <c r="GH203" s="238"/>
      <c r="GI203" s="238"/>
      <c r="GJ203" s="238"/>
      <c r="GK203" s="238"/>
      <c r="GL203" s="238"/>
      <c r="GM203" s="238"/>
      <c r="GN203" s="238"/>
      <c r="GO203" s="238"/>
      <c r="GP203" s="238"/>
      <c r="GQ203" s="238"/>
      <c r="GR203" s="238"/>
      <c r="GS203" s="238"/>
      <c r="GT203" s="238"/>
      <c r="GU203" s="238"/>
      <c r="GV203" s="238"/>
      <c r="IG203" s="238"/>
      <c r="IH203" s="238"/>
      <c r="II203" s="238"/>
      <c r="IJ203" s="238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342"/>
      <c r="U204" s="342"/>
      <c r="V204" s="128"/>
      <c r="W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8"/>
      <c r="AS204" s="238"/>
      <c r="AT204" s="238"/>
      <c r="AU204" s="238"/>
      <c r="AV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329"/>
      <c r="CB204" s="329"/>
      <c r="CC204" s="329"/>
      <c r="CD204" s="329"/>
      <c r="CE204" s="329"/>
      <c r="CF204" s="329"/>
      <c r="CG204" s="329"/>
      <c r="CH204" s="329"/>
      <c r="CI204" s="329"/>
      <c r="CJ204" s="329"/>
      <c r="CK204" s="329"/>
      <c r="CL204" s="329"/>
      <c r="CM204" s="329"/>
      <c r="CN204" s="329"/>
      <c r="CO204" s="329"/>
      <c r="CP204" s="329"/>
      <c r="CQ204" s="329"/>
      <c r="CR204" s="329"/>
      <c r="CS204" s="329"/>
      <c r="CT204" s="329"/>
      <c r="CU204" s="329"/>
      <c r="CV204" s="329"/>
      <c r="CW204" s="329"/>
      <c r="CX204" s="329"/>
      <c r="CY204" s="329"/>
      <c r="CZ204" s="329"/>
      <c r="DA204" s="329"/>
      <c r="DB204" s="329"/>
      <c r="DC204" s="329"/>
      <c r="DD204" s="329"/>
      <c r="DE204" s="329"/>
      <c r="DF204" s="329"/>
      <c r="DG204" s="329"/>
      <c r="DH204" s="329"/>
      <c r="FB204" s="238"/>
      <c r="FC204" s="238"/>
      <c r="FD204" s="238"/>
      <c r="FE204" s="238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38"/>
      <c r="GB204" s="238"/>
      <c r="GC204" s="238"/>
      <c r="GD204" s="238"/>
      <c r="GE204" s="238"/>
      <c r="GF204" s="238"/>
      <c r="GG204" s="238"/>
      <c r="GH204" s="238"/>
      <c r="GI204" s="238"/>
      <c r="GJ204" s="238"/>
      <c r="GK204" s="238"/>
      <c r="GL204" s="238"/>
      <c r="GM204" s="238"/>
      <c r="GN204" s="238"/>
      <c r="GO204" s="238"/>
      <c r="GP204" s="238"/>
      <c r="GQ204" s="238"/>
      <c r="GR204" s="238"/>
      <c r="GS204" s="238"/>
      <c r="GT204" s="238"/>
      <c r="GU204" s="238"/>
      <c r="GV204" s="238"/>
      <c r="IG204" s="238"/>
      <c r="IH204" s="238"/>
      <c r="II204" s="238"/>
      <c r="IJ204" s="238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342"/>
      <c r="U205" s="342"/>
      <c r="V205" s="128"/>
      <c r="W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329"/>
      <c r="CB205" s="329"/>
      <c r="CC205" s="329"/>
      <c r="CD205" s="329"/>
      <c r="CE205" s="329"/>
      <c r="CF205" s="329"/>
      <c r="CG205" s="329"/>
      <c r="CH205" s="329"/>
      <c r="CI205" s="329"/>
      <c r="CJ205" s="329"/>
      <c r="CK205" s="329"/>
      <c r="CL205" s="329"/>
      <c r="CM205" s="329"/>
      <c r="CN205" s="329"/>
      <c r="CO205" s="329"/>
      <c r="CP205" s="329"/>
      <c r="CQ205" s="329"/>
      <c r="CR205" s="329"/>
      <c r="CS205" s="329"/>
      <c r="CT205" s="329"/>
      <c r="CU205" s="329"/>
      <c r="CV205" s="329"/>
      <c r="CW205" s="329"/>
      <c r="CX205" s="329"/>
      <c r="CY205" s="329"/>
      <c r="CZ205" s="329"/>
      <c r="DA205" s="329"/>
      <c r="DB205" s="329"/>
      <c r="DC205" s="329"/>
      <c r="DD205" s="329"/>
      <c r="DE205" s="329"/>
      <c r="DF205" s="329"/>
      <c r="DG205" s="329"/>
      <c r="DH205" s="329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  <c r="GN205" s="238"/>
      <c r="GO205" s="238"/>
      <c r="GP205" s="238"/>
      <c r="GQ205" s="238"/>
      <c r="GR205" s="238"/>
      <c r="GS205" s="238"/>
      <c r="GT205" s="238"/>
      <c r="GU205" s="238"/>
      <c r="GV205" s="238"/>
      <c r="IG205" s="238"/>
      <c r="IH205" s="238"/>
      <c r="II205" s="238"/>
      <c r="IJ205" s="238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342"/>
      <c r="U206" s="342"/>
      <c r="V206" s="128"/>
      <c r="W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329"/>
      <c r="CB206" s="329"/>
      <c r="CC206" s="329"/>
      <c r="CD206" s="329"/>
      <c r="CE206" s="329"/>
      <c r="CF206" s="329"/>
      <c r="CG206" s="329"/>
      <c r="CH206" s="329"/>
      <c r="CI206" s="329"/>
      <c r="CJ206" s="329"/>
      <c r="CK206" s="329"/>
      <c r="CL206" s="329"/>
      <c r="CM206" s="329"/>
      <c r="CN206" s="329"/>
      <c r="CO206" s="329"/>
      <c r="CP206" s="329"/>
      <c r="CQ206" s="329"/>
      <c r="CR206" s="329"/>
      <c r="CS206" s="329"/>
      <c r="CT206" s="329"/>
      <c r="CU206" s="329"/>
      <c r="CV206" s="329"/>
      <c r="CW206" s="329"/>
      <c r="CX206" s="329"/>
      <c r="CY206" s="329"/>
      <c r="CZ206" s="329"/>
      <c r="DA206" s="329"/>
      <c r="DB206" s="329"/>
      <c r="DC206" s="329"/>
      <c r="DD206" s="329"/>
      <c r="DE206" s="329"/>
      <c r="DF206" s="329"/>
      <c r="DG206" s="329"/>
      <c r="DH206" s="329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  <c r="GN206" s="238"/>
      <c r="GO206" s="238"/>
      <c r="GP206" s="238"/>
      <c r="GQ206" s="238"/>
      <c r="GR206" s="238"/>
      <c r="GS206" s="238"/>
      <c r="GT206" s="238"/>
      <c r="GU206" s="238"/>
      <c r="GV206" s="238"/>
      <c r="IG206" s="238"/>
      <c r="IH206" s="238"/>
      <c r="II206" s="238"/>
      <c r="IJ206" s="238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342"/>
      <c r="U207" s="342"/>
      <c r="V207" s="128"/>
      <c r="W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238"/>
      <c r="AM207" s="238"/>
      <c r="AN207" s="238"/>
      <c r="AO207" s="238"/>
      <c r="AP207" s="238"/>
      <c r="AQ207" s="238"/>
      <c r="AR207" s="238"/>
      <c r="AS207" s="238"/>
      <c r="AT207" s="238"/>
      <c r="AU207" s="238"/>
      <c r="AV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8"/>
      <c r="BH207" s="238"/>
      <c r="BI207" s="238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329"/>
      <c r="CB207" s="329"/>
      <c r="CC207" s="329"/>
      <c r="CD207" s="329"/>
      <c r="CE207" s="329"/>
      <c r="CF207" s="329"/>
      <c r="CG207" s="329"/>
      <c r="CH207" s="329"/>
      <c r="CI207" s="329"/>
      <c r="CJ207" s="329"/>
      <c r="CK207" s="329"/>
      <c r="CL207" s="329"/>
      <c r="CM207" s="329"/>
      <c r="CN207" s="329"/>
      <c r="CO207" s="329"/>
      <c r="CP207" s="329"/>
      <c r="CQ207" s="329"/>
      <c r="CR207" s="329"/>
      <c r="CS207" s="329"/>
      <c r="CT207" s="329"/>
      <c r="CU207" s="329"/>
      <c r="CV207" s="329"/>
      <c r="CW207" s="329"/>
      <c r="CX207" s="329"/>
      <c r="CY207" s="329"/>
      <c r="CZ207" s="329"/>
      <c r="DA207" s="329"/>
      <c r="DB207" s="329"/>
      <c r="DC207" s="329"/>
      <c r="DD207" s="329"/>
      <c r="DE207" s="329"/>
      <c r="DF207" s="329"/>
      <c r="DG207" s="329"/>
      <c r="DH207" s="329"/>
      <c r="FB207" s="238"/>
      <c r="FC207" s="238"/>
      <c r="FD207" s="238"/>
      <c r="FE207" s="238"/>
      <c r="FF207" s="238"/>
      <c r="FG207" s="238"/>
      <c r="FH207" s="238"/>
      <c r="FI207" s="238"/>
      <c r="FJ207" s="238"/>
      <c r="FK207" s="238"/>
      <c r="FL207" s="238"/>
      <c r="FM207" s="238"/>
      <c r="FN207" s="238"/>
      <c r="FO207" s="238"/>
      <c r="FP207" s="238"/>
      <c r="FQ207" s="238"/>
      <c r="FR207" s="238"/>
      <c r="FS207" s="238"/>
      <c r="FT207" s="238"/>
      <c r="FU207" s="238"/>
      <c r="FV207" s="238"/>
      <c r="FW207" s="238"/>
      <c r="FX207" s="238"/>
      <c r="FY207" s="238"/>
      <c r="FZ207" s="238"/>
      <c r="GA207" s="238"/>
      <c r="GB207" s="238"/>
      <c r="GC207" s="238"/>
      <c r="GD207" s="238"/>
      <c r="GE207" s="238"/>
      <c r="GF207" s="238"/>
      <c r="GG207" s="238"/>
      <c r="GH207" s="238"/>
      <c r="GI207" s="238"/>
      <c r="GJ207" s="238"/>
      <c r="GK207" s="238"/>
      <c r="GL207" s="238"/>
      <c r="GM207" s="238"/>
      <c r="GN207" s="238"/>
      <c r="GO207" s="238"/>
      <c r="GP207" s="238"/>
      <c r="GQ207" s="238"/>
      <c r="GR207" s="238"/>
      <c r="GS207" s="238"/>
      <c r="GT207" s="238"/>
      <c r="GU207" s="238"/>
      <c r="GV207" s="238"/>
      <c r="IG207" s="238"/>
      <c r="IH207" s="238"/>
      <c r="II207" s="238"/>
      <c r="IJ207" s="238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342"/>
      <c r="U208" s="342"/>
      <c r="V208" s="128"/>
      <c r="W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329"/>
      <c r="CB208" s="329"/>
      <c r="CC208" s="329"/>
      <c r="CD208" s="329"/>
      <c r="CE208" s="329"/>
      <c r="CF208" s="329"/>
      <c r="CG208" s="329"/>
      <c r="CH208" s="329"/>
      <c r="CI208" s="329"/>
      <c r="CJ208" s="329"/>
      <c r="CK208" s="329"/>
      <c r="CL208" s="329"/>
      <c r="CM208" s="329"/>
      <c r="CN208" s="329"/>
      <c r="CO208" s="329"/>
      <c r="CP208" s="329"/>
      <c r="CQ208" s="329"/>
      <c r="CR208" s="329"/>
      <c r="CS208" s="329"/>
      <c r="CT208" s="329"/>
      <c r="CU208" s="329"/>
      <c r="CV208" s="329"/>
      <c r="CW208" s="329"/>
      <c r="CX208" s="329"/>
      <c r="CY208" s="329"/>
      <c r="CZ208" s="329"/>
      <c r="DA208" s="329"/>
      <c r="DB208" s="329"/>
      <c r="DC208" s="329"/>
      <c r="DD208" s="329"/>
      <c r="DE208" s="329"/>
      <c r="DF208" s="329"/>
      <c r="DG208" s="329"/>
      <c r="DH208" s="329"/>
      <c r="FB208" s="238"/>
      <c r="FC208" s="238"/>
      <c r="FD208" s="238"/>
      <c r="FE208" s="238"/>
      <c r="FF208" s="238"/>
      <c r="FG208" s="238"/>
      <c r="FH208" s="238"/>
      <c r="FI208" s="238"/>
      <c r="FJ208" s="238"/>
      <c r="FK208" s="238"/>
      <c r="FL208" s="238"/>
      <c r="FM208" s="238"/>
      <c r="FN208" s="238"/>
      <c r="FO208" s="238"/>
      <c r="FP208" s="238"/>
      <c r="FQ208" s="238"/>
      <c r="FR208" s="238"/>
      <c r="FS208" s="238"/>
      <c r="FT208" s="238"/>
      <c r="FU208" s="238"/>
      <c r="FV208" s="238"/>
      <c r="FW208" s="238"/>
      <c r="FX208" s="238"/>
      <c r="FY208" s="238"/>
      <c r="FZ208" s="238"/>
      <c r="GA208" s="238"/>
      <c r="GB208" s="238"/>
      <c r="GC208" s="238"/>
      <c r="GD208" s="238"/>
      <c r="GE208" s="238"/>
      <c r="GF208" s="238"/>
      <c r="GG208" s="238"/>
      <c r="GH208" s="238"/>
      <c r="GI208" s="238"/>
      <c r="GJ208" s="238"/>
      <c r="GK208" s="238"/>
      <c r="GL208" s="238"/>
      <c r="GM208" s="238"/>
      <c r="GN208" s="238"/>
      <c r="GO208" s="238"/>
      <c r="GP208" s="238"/>
      <c r="GQ208" s="238"/>
      <c r="GR208" s="238"/>
      <c r="GS208" s="238"/>
      <c r="GT208" s="238"/>
      <c r="GU208" s="238"/>
      <c r="GV208" s="238"/>
      <c r="IG208" s="238"/>
      <c r="IH208" s="238"/>
      <c r="II208" s="238"/>
      <c r="IJ208" s="238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342"/>
      <c r="U209" s="342"/>
      <c r="V209" s="128"/>
      <c r="W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V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329"/>
      <c r="CB209" s="329"/>
      <c r="CC209" s="329"/>
      <c r="CD209" s="329"/>
      <c r="CE209" s="329"/>
      <c r="CF209" s="329"/>
      <c r="CG209" s="329"/>
      <c r="CH209" s="329"/>
      <c r="CI209" s="329"/>
      <c r="CJ209" s="329"/>
      <c r="CK209" s="329"/>
      <c r="CL209" s="329"/>
      <c r="CM209" s="329"/>
      <c r="CN209" s="329"/>
      <c r="CO209" s="329"/>
      <c r="CP209" s="329"/>
      <c r="CQ209" s="329"/>
      <c r="CR209" s="329"/>
      <c r="CS209" s="329"/>
      <c r="CT209" s="329"/>
      <c r="CU209" s="329"/>
      <c r="CV209" s="329"/>
      <c r="CW209" s="329"/>
      <c r="CX209" s="329"/>
      <c r="CY209" s="329"/>
      <c r="CZ209" s="329"/>
      <c r="DA209" s="329"/>
      <c r="DB209" s="329"/>
      <c r="DC209" s="329"/>
      <c r="DD209" s="329"/>
      <c r="DE209" s="329"/>
      <c r="DF209" s="329"/>
      <c r="DG209" s="329"/>
      <c r="DH209" s="329"/>
      <c r="FB209" s="238"/>
      <c r="FC209" s="238"/>
      <c r="FD209" s="238"/>
      <c r="FE209" s="238"/>
      <c r="FF209" s="238"/>
      <c r="FG209" s="238"/>
      <c r="FH209" s="238"/>
      <c r="FI209" s="238"/>
      <c r="FJ209" s="238"/>
      <c r="FK209" s="238"/>
      <c r="FL209" s="238"/>
      <c r="FM209" s="238"/>
      <c r="FN209" s="238"/>
      <c r="FO209" s="238"/>
      <c r="FP209" s="238"/>
      <c r="FQ209" s="238"/>
      <c r="FR209" s="238"/>
      <c r="FS209" s="238"/>
      <c r="FT209" s="238"/>
      <c r="FU209" s="238"/>
      <c r="FV209" s="238"/>
      <c r="FW209" s="238"/>
      <c r="FX209" s="238"/>
      <c r="FY209" s="238"/>
      <c r="FZ209" s="238"/>
      <c r="GA209" s="238"/>
      <c r="GB209" s="238"/>
      <c r="GC209" s="238"/>
      <c r="GD209" s="238"/>
      <c r="GE209" s="238"/>
      <c r="GF209" s="238"/>
      <c r="GG209" s="238"/>
      <c r="GH209" s="238"/>
      <c r="GI209" s="238"/>
      <c r="GJ209" s="238"/>
      <c r="GK209" s="238"/>
      <c r="GL209" s="238"/>
      <c r="GM209" s="238"/>
      <c r="GN209" s="238"/>
      <c r="GO209" s="238"/>
      <c r="GP209" s="238"/>
      <c r="GQ209" s="238"/>
      <c r="GR209" s="238"/>
      <c r="GS209" s="238"/>
      <c r="GT209" s="238"/>
      <c r="GU209" s="238"/>
      <c r="GV209" s="238"/>
      <c r="IG209" s="238"/>
      <c r="IH209" s="238"/>
      <c r="II209" s="238"/>
      <c r="IJ209" s="238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342"/>
      <c r="U210" s="342"/>
      <c r="V210" s="128"/>
      <c r="W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329"/>
      <c r="CB210" s="329"/>
      <c r="CC210" s="329"/>
      <c r="CD210" s="329"/>
      <c r="CE210" s="329"/>
      <c r="CF210" s="329"/>
      <c r="CG210" s="329"/>
      <c r="CH210" s="329"/>
      <c r="CI210" s="329"/>
      <c r="CJ210" s="329"/>
      <c r="CK210" s="329"/>
      <c r="CL210" s="329"/>
      <c r="CM210" s="329"/>
      <c r="CN210" s="329"/>
      <c r="CO210" s="329"/>
      <c r="CP210" s="329"/>
      <c r="CQ210" s="329"/>
      <c r="CR210" s="329"/>
      <c r="CS210" s="329"/>
      <c r="CT210" s="329"/>
      <c r="CU210" s="329"/>
      <c r="CV210" s="329"/>
      <c r="CW210" s="329"/>
      <c r="CX210" s="329"/>
      <c r="CY210" s="329"/>
      <c r="CZ210" s="329"/>
      <c r="DA210" s="329"/>
      <c r="DB210" s="329"/>
      <c r="DC210" s="329"/>
      <c r="DD210" s="329"/>
      <c r="DE210" s="329"/>
      <c r="DF210" s="329"/>
      <c r="DG210" s="329"/>
      <c r="DH210" s="329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38"/>
      <c r="GB210" s="238"/>
      <c r="GC210" s="238"/>
      <c r="GD210" s="238"/>
      <c r="GE210" s="238"/>
      <c r="GF210" s="238"/>
      <c r="GG210" s="238"/>
      <c r="GH210" s="238"/>
      <c r="GI210" s="238"/>
      <c r="GJ210" s="238"/>
      <c r="GK210" s="238"/>
      <c r="GL210" s="238"/>
      <c r="GM210" s="238"/>
      <c r="GN210" s="238"/>
      <c r="GO210" s="238"/>
      <c r="GP210" s="238"/>
      <c r="GQ210" s="238"/>
      <c r="GR210" s="238"/>
      <c r="GS210" s="238"/>
      <c r="GT210" s="238"/>
      <c r="GU210" s="238"/>
      <c r="GV210" s="238"/>
      <c r="IG210" s="238"/>
      <c r="IH210" s="238"/>
      <c r="II210" s="238"/>
      <c r="IJ210" s="238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342"/>
      <c r="U211" s="342"/>
      <c r="V211" s="128"/>
      <c r="W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329"/>
      <c r="CB211" s="329"/>
      <c r="CC211" s="329"/>
      <c r="CD211" s="329"/>
      <c r="CE211" s="329"/>
      <c r="CF211" s="329"/>
      <c r="CG211" s="329"/>
      <c r="CH211" s="329"/>
      <c r="CI211" s="329"/>
      <c r="CJ211" s="329"/>
      <c r="CK211" s="329"/>
      <c r="CL211" s="329"/>
      <c r="CM211" s="329"/>
      <c r="CN211" s="329"/>
      <c r="CO211" s="329"/>
      <c r="CP211" s="329"/>
      <c r="CQ211" s="329"/>
      <c r="CR211" s="329"/>
      <c r="CS211" s="329"/>
      <c r="CT211" s="329"/>
      <c r="CU211" s="329"/>
      <c r="CV211" s="329"/>
      <c r="CW211" s="329"/>
      <c r="CX211" s="329"/>
      <c r="CY211" s="329"/>
      <c r="CZ211" s="329"/>
      <c r="DA211" s="329"/>
      <c r="DB211" s="329"/>
      <c r="DC211" s="329"/>
      <c r="DD211" s="329"/>
      <c r="DE211" s="329"/>
      <c r="DF211" s="329"/>
      <c r="DG211" s="329"/>
      <c r="DH211" s="329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  <c r="FL211" s="238"/>
      <c r="FM211" s="238"/>
      <c r="FN211" s="238"/>
      <c r="FO211" s="238"/>
      <c r="FP211" s="238"/>
      <c r="FQ211" s="238"/>
      <c r="FR211" s="238"/>
      <c r="FS211" s="238"/>
      <c r="FT211" s="238"/>
      <c r="FU211" s="238"/>
      <c r="FV211" s="238"/>
      <c r="FW211" s="238"/>
      <c r="FX211" s="238"/>
      <c r="FY211" s="238"/>
      <c r="FZ211" s="238"/>
      <c r="GA211" s="238"/>
      <c r="GB211" s="238"/>
      <c r="GC211" s="238"/>
      <c r="GD211" s="238"/>
      <c r="GE211" s="238"/>
      <c r="GF211" s="238"/>
      <c r="GG211" s="238"/>
      <c r="GH211" s="238"/>
      <c r="GI211" s="238"/>
      <c r="GJ211" s="238"/>
      <c r="GK211" s="238"/>
      <c r="GL211" s="238"/>
      <c r="GM211" s="238"/>
      <c r="GN211" s="238"/>
      <c r="GO211" s="238"/>
      <c r="GP211" s="238"/>
      <c r="GQ211" s="238"/>
      <c r="GR211" s="238"/>
      <c r="GS211" s="238"/>
      <c r="GT211" s="238"/>
      <c r="GU211" s="238"/>
      <c r="GV211" s="238"/>
      <c r="IG211" s="238"/>
      <c r="IH211" s="238"/>
      <c r="II211" s="238"/>
      <c r="IJ211" s="238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342"/>
      <c r="U212" s="342"/>
      <c r="V212" s="128"/>
      <c r="W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8"/>
      <c r="AT212" s="238"/>
      <c r="AU212" s="238"/>
      <c r="AV212" s="238"/>
      <c r="AW212" s="238"/>
      <c r="AX212" s="238"/>
      <c r="AY212" s="238"/>
      <c r="AZ212" s="238"/>
      <c r="BA212" s="238"/>
      <c r="BB212" s="238"/>
      <c r="BC212" s="238"/>
      <c r="BD212" s="238"/>
      <c r="BE212" s="238"/>
      <c r="BF212" s="238"/>
      <c r="BG212" s="238"/>
      <c r="BH212" s="238"/>
      <c r="BI212" s="238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329"/>
      <c r="CB212" s="329"/>
      <c r="CC212" s="329"/>
      <c r="CD212" s="329"/>
      <c r="CE212" s="329"/>
      <c r="CF212" s="329"/>
      <c r="CG212" s="329"/>
      <c r="CH212" s="329"/>
      <c r="CI212" s="329"/>
      <c r="CJ212" s="329"/>
      <c r="CK212" s="329"/>
      <c r="CL212" s="329"/>
      <c r="CM212" s="329"/>
      <c r="CN212" s="329"/>
      <c r="CO212" s="329"/>
      <c r="CP212" s="329"/>
      <c r="CQ212" s="329"/>
      <c r="CR212" s="329"/>
      <c r="CS212" s="329"/>
      <c r="CT212" s="329"/>
      <c r="CU212" s="329"/>
      <c r="CV212" s="329"/>
      <c r="CW212" s="329"/>
      <c r="CX212" s="329"/>
      <c r="CY212" s="329"/>
      <c r="CZ212" s="329"/>
      <c r="DA212" s="329"/>
      <c r="DB212" s="329"/>
      <c r="DC212" s="329"/>
      <c r="DD212" s="329"/>
      <c r="DE212" s="329"/>
      <c r="DF212" s="329"/>
      <c r="DG212" s="329"/>
      <c r="DH212" s="329"/>
      <c r="FB212" s="238"/>
      <c r="FC212" s="238"/>
      <c r="FD212" s="238"/>
      <c r="FE212" s="238"/>
      <c r="FF212" s="238"/>
      <c r="FG212" s="238"/>
      <c r="FH212" s="238"/>
      <c r="FI212" s="238"/>
      <c r="FJ212" s="238"/>
      <c r="FK212" s="238"/>
      <c r="FL212" s="238"/>
      <c r="FM212" s="238"/>
      <c r="FN212" s="238"/>
      <c r="FO212" s="238"/>
      <c r="FP212" s="238"/>
      <c r="FQ212" s="238"/>
      <c r="FR212" s="238"/>
      <c r="FS212" s="238"/>
      <c r="FT212" s="238"/>
      <c r="FU212" s="238"/>
      <c r="FV212" s="238"/>
      <c r="FW212" s="238"/>
      <c r="FX212" s="238"/>
      <c r="FY212" s="238"/>
      <c r="FZ212" s="238"/>
      <c r="GA212" s="238"/>
      <c r="GB212" s="238"/>
      <c r="GC212" s="238"/>
      <c r="GD212" s="238"/>
      <c r="GE212" s="238"/>
      <c r="GF212" s="238"/>
      <c r="GG212" s="238"/>
      <c r="GH212" s="238"/>
      <c r="GI212" s="238"/>
      <c r="GJ212" s="238"/>
      <c r="GK212" s="238"/>
      <c r="GL212" s="238"/>
      <c r="GM212" s="238"/>
      <c r="GN212" s="238"/>
      <c r="GO212" s="238"/>
      <c r="GP212" s="238"/>
      <c r="GQ212" s="238"/>
      <c r="GR212" s="238"/>
      <c r="GS212" s="238"/>
      <c r="GT212" s="238"/>
      <c r="GU212" s="238"/>
      <c r="GV212" s="238"/>
      <c r="IG212" s="238"/>
      <c r="IH212" s="238"/>
      <c r="II212" s="238"/>
      <c r="IJ212" s="238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342"/>
      <c r="U213" s="342"/>
      <c r="V213" s="128"/>
      <c r="W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8"/>
      <c r="AT213" s="238"/>
      <c r="AU213" s="238"/>
      <c r="AV213" s="238"/>
      <c r="AW213" s="238"/>
      <c r="AX213" s="238"/>
      <c r="AY213" s="238"/>
      <c r="AZ213" s="238"/>
      <c r="BA213" s="238"/>
      <c r="BB213" s="238"/>
      <c r="BC213" s="238"/>
      <c r="BD213" s="238"/>
      <c r="BE213" s="238"/>
      <c r="BF213" s="238"/>
      <c r="BG213" s="238"/>
      <c r="BH213" s="238"/>
      <c r="BI213" s="238"/>
      <c r="BJ213" s="238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329"/>
      <c r="CB213" s="329"/>
      <c r="CC213" s="329"/>
      <c r="CD213" s="329"/>
      <c r="CE213" s="329"/>
      <c r="CF213" s="329"/>
      <c r="CG213" s="329"/>
      <c r="CH213" s="329"/>
      <c r="CI213" s="329"/>
      <c r="CJ213" s="329"/>
      <c r="CK213" s="329"/>
      <c r="CL213" s="329"/>
      <c r="CM213" s="329"/>
      <c r="CN213" s="329"/>
      <c r="CO213" s="329"/>
      <c r="CP213" s="329"/>
      <c r="CQ213" s="329"/>
      <c r="CR213" s="329"/>
      <c r="CS213" s="329"/>
      <c r="CT213" s="329"/>
      <c r="CU213" s="329"/>
      <c r="CV213" s="329"/>
      <c r="CW213" s="329"/>
      <c r="CX213" s="329"/>
      <c r="CY213" s="329"/>
      <c r="CZ213" s="329"/>
      <c r="DA213" s="329"/>
      <c r="DB213" s="329"/>
      <c r="DC213" s="329"/>
      <c r="DD213" s="329"/>
      <c r="DE213" s="329"/>
      <c r="DF213" s="329"/>
      <c r="DG213" s="329"/>
      <c r="DH213" s="329"/>
      <c r="FB213" s="238"/>
      <c r="FC213" s="238"/>
      <c r="FD213" s="238"/>
      <c r="FE213" s="238"/>
      <c r="FF213" s="238"/>
      <c r="FG213" s="238"/>
      <c r="FH213" s="238"/>
      <c r="FI213" s="238"/>
      <c r="FJ213" s="238"/>
      <c r="FK213" s="238"/>
      <c r="FL213" s="238"/>
      <c r="FM213" s="238"/>
      <c r="FN213" s="238"/>
      <c r="FO213" s="238"/>
      <c r="FP213" s="238"/>
      <c r="FQ213" s="238"/>
      <c r="FR213" s="238"/>
      <c r="FS213" s="238"/>
      <c r="FT213" s="238"/>
      <c r="FU213" s="238"/>
      <c r="FV213" s="238"/>
      <c r="FW213" s="238"/>
      <c r="FX213" s="238"/>
      <c r="FY213" s="238"/>
      <c r="FZ213" s="238"/>
      <c r="GA213" s="238"/>
      <c r="GB213" s="238"/>
      <c r="GC213" s="238"/>
      <c r="GD213" s="238"/>
      <c r="GE213" s="238"/>
      <c r="GF213" s="238"/>
      <c r="GG213" s="238"/>
      <c r="GH213" s="238"/>
      <c r="GI213" s="238"/>
      <c r="GJ213" s="238"/>
      <c r="GK213" s="238"/>
      <c r="GL213" s="238"/>
      <c r="GM213" s="238"/>
      <c r="GN213" s="238"/>
      <c r="GO213" s="238"/>
      <c r="GP213" s="238"/>
      <c r="GQ213" s="238"/>
      <c r="GR213" s="238"/>
      <c r="GS213" s="238"/>
      <c r="GT213" s="238"/>
      <c r="GU213" s="238"/>
      <c r="GV213" s="238"/>
      <c r="IG213" s="238"/>
      <c r="IH213" s="238"/>
      <c r="II213" s="238"/>
      <c r="IJ213" s="238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342"/>
      <c r="U214" s="342"/>
      <c r="V214" s="128"/>
      <c r="W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V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329"/>
      <c r="CB214" s="329"/>
      <c r="CC214" s="329"/>
      <c r="CD214" s="329"/>
      <c r="CE214" s="329"/>
      <c r="CF214" s="329"/>
      <c r="CG214" s="329"/>
      <c r="CH214" s="329"/>
      <c r="CI214" s="329"/>
      <c r="CJ214" s="329"/>
      <c r="CK214" s="329"/>
      <c r="CL214" s="329"/>
      <c r="CM214" s="329"/>
      <c r="CN214" s="329"/>
      <c r="CO214" s="329"/>
      <c r="CP214" s="329"/>
      <c r="CQ214" s="329"/>
      <c r="CR214" s="329"/>
      <c r="CS214" s="329"/>
      <c r="CT214" s="329"/>
      <c r="CU214" s="329"/>
      <c r="CV214" s="329"/>
      <c r="CW214" s="329"/>
      <c r="CX214" s="329"/>
      <c r="CY214" s="329"/>
      <c r="CZ214" s="329"/>
      <c r="DA214" s="329"/>
      <c r="DB214" s="329"/>
      <c r="DC214" s="329"/>
      <c r="DD214" s="329"/>
      <c r="DE214" s="329"/>
      <c r="DF214" s="329"/>
      <c r="DG214" s="329"/>
      <c r="DH214" s="329"/>
      <c r="FB214" s="238"/>
      <c r="FC214" s="238"/>
      <c r="FD214" s="238"/>
      <c r="FE214" s="238"/>
      <c r="FF214" s="238"/>
      <c r="FG214" s="238"/>
      <c r="FH214" s="238"/>
      <c r="FI214" s="238"/>
      <c r="FJ214" s="238"/>
      <c r="FK214" s="238"/>
      <c r="FL214" s="238"/>
      <c r="FM214" s="238"/>
      <c r="FN214" s="238"/>
      <c r="FO214" s="238"/>
      <c r="FP214" s="238"/>
      <c r="FQ214" s="238"/>
      <c r="FR214" s="238"/>
      <c r="FS214" s="238"/>
      <c r="FT214" s="238"/>
      <c r="FU214" s="238"/>
      <c r="FV214" s="238"/>
      <c r="FW214" s="238"/>
      <c r="FX214" s="238"/>
      <c r="FY214" s="238"/>
      <c r="FZ214" s="238"/>
      <c r="GA214" s="238"/>
      <c r="GB214" s="238"/>
      <c r="GC214" s="238"/>
      <c r="GD214" s="238"/>
      <c r="GE214" s="238"/>
      <c r="GF214" s="238"/>
      <c r="GG214" s="238"/>
      <c r="GH214" s="238"/>
      <c r="GI214" s="238"/>
      <c r="GJ214" s="238"/>
      <c r="GK214" s="238"/>
      <c r="GL214" s="238"/>
      <c r="GM214" s="238"/>
      <c r="GN214" s="238"/>
      <c r="GO214" s="238"/>
      <c r="GP214" s="238"/>
      <c r="GQ214" s="238"/>
      <c r="GR214" s="238"/>
      <c r="GS214" s="238"/>
      <c r="GT214" s="238"/>
      <c r="GU214" s="238"/>
      <c r="GV214" s="238"/>
      <c r="IG214" s="238"/>
      <c r="IH214" s="238"/>
      <c r="II214" s="238"/>
      <c r="IJ214" s="238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342"/>
      <c r="U215" s="342"/>
      <c r="V215" s="128"/>
      <c r="W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8"/>
      <c r="AT215" s="238"/>
      <c r="AU215" s="238"/>
      <c r="AV215" s="238"/>
      <c r="AW215" s="238"/>
      <c r="AX215" s="238"/>
      <c r="AY215" s="238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238"/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329"/>
      <c r="CB215" s="329"/>
      <c r="CC215" s="329"/>
      <c r="CD215" s="329"/>
      <c r="CE215" s="329"/>
      <c r="CF215" s="329"/>
      <c r="CG215" s="329"/>
      <c r="CH215" s="329"/>
      <c r="CI215" s="329"/>
      <c r="CJ215" s="329"/>
      <c r="CK215" s="329"/>
      <c r="CL215" s="329"/>
      <c r="CM215" s="329"/>
      <c r="CN215" s="329"/>
      <c r="CO215" s="329"/>
      <c r="CP215" s="329"/>
      <c r="CQ215" s="329"/>
      <c r="CR215" s="329"/>
      <c r="CS215" s="329"/>
      <c r="CT215" s="329"/>
      <c r="CU215" s="329"/>
      <c r="CV215" s="329"/>
      <c r="CW215" s="329"/>
      <c r="CX215" s="329"/>
      <c r="CY215" s="329"/>
      <c r="CZ215" s="329"/>
      <c r="DA215" s="329"/>
      <c r="DB215" s="329"/>
      <c r="DC215" s="329"/>
      <c r="DD215" s="329"/>
      <c r="DE215" s="329"/>
      <c r="DF215" s="329"/>
      <c r="DG215" s="329"/>
      <c r="DH215" s="329"/>
      <c r="FB215" s="238"/>
      <c r="FC215" s="238"/>
      <c r="FD215" s="238"/>
      <c r="FE215" s="238"/>
      <c r="FF215" s="238"/>
      <c r="FG215" s="238"/>
      <c r="FH215" s="238"/>
      <c r="FI215" s="238"/>
      <c r="FJ215" s="238"/>
      <c r="FK215" s="238"/>
      <c r="FL215" s="238"/>
      <c r="FM215" s="238"/>
      <c r="FN215" s="238"/>
      <c r="FO215" s="238"/>
      <c r="FP215" s="238"/>
      <c r="FQ215" s="238"/>
      <c r="FR215" s="238"/>
      <c r="FS215" s="238"/>
      <c r="FT215" s="238"/>
      <c r="FU215" s="238"/>
      <c r="FV215" s="238"/>
      <c r="FW215" s="238"/>
      <c r="FX215" s="238"/>
      <c r="FY215" s="238"/>
      <c r="FZ215" s="238"/>
      <c r="GA215" s="238"/>
      <c r="GB215" s="238"/>
      <c r="GC215" s="238"/>
      <c r="GD215" s="238"/>
      <c r="GE215" s="238"/>
      <c r="GF215" s="238"/>
      <c r="GG215" s="238"/>
      <c r="GH215" s="238"/>
      <c r="GI215" s="238"/>
      <c r="GJ215" s="238"/>
      <c r="GK215" s="238"/>
      <c r="GL215" s="238"/>
      <c r="GM215" s="238"/>
      <c r="GN215" s="238"/>
      <c r="GO215" s="238"/>
      <c r="GP215" s="238"/>
      <c r="GQ215" s="238"/>
      <c r="GR215" s="238"/>
      <c r="GS215" s="238"/>
      <c r="GT215" s="238"/>
      <c r="GU215" s="238"/>
      <c r="GV215" s="238"/>
      <c r="IG215" s="238"/>
      <c r="IH215" s="238"/>
      <c r="II215" s="238"/>
      <c r="IJ215" s="238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342"/>
      <c r="U216" s="342"/>
      <c r="V216" s="128"/>
      <c r="W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329"/>
      <c r="CB216" s="329"/>
      <c r="CC216" s="329"/>
      <c r="CD216" s="329"/>
      <c r="CE216" s="329"/>
      <c r="CF216" s="329"/>
      <c r="CG216" s="329"/>
      <c r="CH216" s="329"/>
      <c r="CI216" s="329"/>
      <c r="CJ216" s="329"/>
      <c r="CK216" s="329"/>
      <c r="CL216" s="329"/>
      <c r="CM216" s="329"/>
      <c r="CN216" s="329"/>
      <c r="CO216" s="329"/>
      <c r="CP216" s="329"/>
      <c r="CQ216" s="329"/>
      <c r="CR216" s="329"/>
      <c r="CS216" s="329"/>
      <c r="CT216" s="329"/>
      <c r="CU216" s="329"/>
      <c r="CV216" s="329"/>
      <c r="CW216" s="329"/>
      <c r="CX216" s="329"/>
      <c r="CY216" s="329"/>
      <c r="CZ216" s="329"/>
      <c r="DA216" s="329"/>
      <c r="DB216" s="329"/>
      <c r="DC216" s="329"/>
      <c r="DD216" s="329"/>
      <c r="DE216" s="329"/>
      <c r="DF216" s="329"/>
      <c r="DG216" s="329"/>
      <c r="DH216" s="329"/>
      <c r="FB216" s="238"/>
      <c r="FC216" s="238"/>
      <c r="FD216" s="238"/>
      <c r="FE216" s="238"/>
      <c r="FF216" s="238"/>
      <c r="FG216" s="238"/>
      <c r="FH216" s="238"/>
      <c r="FI216" s="238"/>
      <c r="FJ216" s="238"/>
      <c r="FK216" s="238"/>
      <c r="FL216" s="238"/>
      <c r="FM216" s="238"/>
      <c r="FN216" s="238"/>
      <c r="FO216" s="238"/>
      <c r="FP216" s="238"/>
      <c r="FQ216" s="238"/>
      <c r="FR216" s="238"/>
      <c r="FS216" s="238"/>
      <c r="FT216" s="238"/>
      <c r="FU216" s="238"/>
      <c r="FV216" s="238"/>
      <c r="FW216" s="238"/>
      <c r="FX216" s="238"/>
      <c r="FY216" s="238"/>
      <c r="FZ216" s="238"/>
      <c r="GA216" s="238"/>
      <c r="GB216" s="238"/>
      <c r="GC216" s="238"/>
      <c r="GD216" s="238"/>
      <c r="GE216" s="238"/>
      <c r="GF216" s="238"/>
      <c r="GG216" s="238"/>
      <c r="GH216" s="238"/>
      <c r="GI216" s="238"/>
      <c r="GJ216" s="238"/>
      <c r="GK216" s="238"/>
      <c r="GL216" s="238"/>
      <c r="GM216" s="238"/>
      <c r="GN216" s="238"/>
      <c r="GO216" s="238"/>
      <c r="GP216" s="238"/>
      <c r="GQ216" s="238"/>
      <c r="GR216" s="238"/>
      <c r="GS216" s="238"/>
      <c r="GT216" s="238"/>
      <c r="GU216" s="238"/>
      <c r="GV216" s="238"/>
      <c r="IG216" s="238"/>
      <c r="IH216" s="238"/>
      <c r="II216" s="238"/>
      <c r="IJ216" s="238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342"/>
      <c r="U217" s="342"/>
      <c r="V217" s="128"/>
      <c r="W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V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329"/>
      <c r="CB217" s="329"/>
      <c r="CC217" s="329"/>
      <c r="CD217" s="329"/>
      <c r="CE217" s="329"/>
      <c r="CF217" s="329"/>
      <c r="CG217" s="329"/>
      <c r="CH217" s="329"/>
      <c r="CI217" s="329"/>
      <c r="CJ217" s="329"/>
      <c r="CK217" s="329"/>
      <c r="CL217" s="329"/>
      <c r="CM217" s="329"/>
      <c r="CN217" s="329"/>
      <c r="CO217" s="329"/>
      <c r="CP217" s="329"/>
      <c r="CQ217" s="329"/>
      <c r="CR217" s="329"/>
      <c r="CS217" s="329"/>
      <c r="CT217" s="329"/>
      <c r="CU217" s="329"/>
      <c r="CV217" s="329"/>
      <c r="CW217" s="329"/>
      <c r="CX217" s="329"/>
      <c r="CY217" s="329"/>
      <c r="CZ217" s="329"/>
      <c r="DA217" s="329"/>
      <c r="DB217" s="329"/>
      <c r="DC217" s="329"/>
      <c r="DD217" s="329"/>
      <c r="DE217" s="329"/>
      <c r="DF217" s="329"/>
      <c r="DG217" s="329"/>
      <c r="DH217" s="329"/>
      <c r="FB217" s="238"/>
      <c r="FC217" s="238"/>
      <c r="FD217" s="238"/>
      <c r="FE217" s="238"/>
      <c r="FF217" s="238"/>
      <c r="FG217" s="238"/>
      <c r="FH217" s="238"/>
      <c r="FI217" s="238"/>
      <c r="FJ217" s="238"/>
      <c r="FK217" s="238"/>
      <c r="FL217" s="238"/>
      <c r="FM217" s="238"/>
      <c r="FN217" s="238"/>
      <c r="FO217" s="238"/>
      <c r="FP217" s="238"/>
      <c r="FQ217" s="238"/>
      <c r="FR217" s="238"/>
      <c r="FS217" s="238"/>
      <c r="FT217" s="238"/>
      <c r="FU217" s="238"/>
      <c r="FV217" s="238"/>
      <c r="FW217" s="238"/>
      <c r="FX217" s="238"/>
      <c r="FY217" s="238"/>
      <c r="FZ217" s="238"/>
      <c r="GA217" s="238"/>
      <c r="GB217" s="238"/>
      <c r="GC217" s="238"/>
      <c r="GD217" s="238"/>
      <c r="GE217" s="238"/>
      <c r="GF217" s="238"/>
      <c r="GG217" s="238"/>
      <c r="GH217" s="238"/>
      <c r="GI217" s="238"/>
      <c r="GJ217" s="238"/>
      <c r="GK217" s="238"/>
      <c r="GL217" s="238"/>
      <c r="GM217" s="238"/>
      <c r="GN217" s="238"/>
      <c r="GO217" s="238"/>
      <c r="GP217" s="238"/>
      <c r="GQ217" s="238"/>
      <c r="GR217" s="238"/>
      <c r="GS217" s="238"/>
      <c r="GT217" s="238"/>
      <c r="GU217" s="238"/>
      <c r="GV217" s="238"/>
      <c r="IG217" s="238"/>
      <c r="IH217" s="238"/>
      <c r="II217" s="238"/>
      <c r="IJ217" s="238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342"/>
      <c r="U218" s="342"/>
      <c r="V218" s="128"/>
      <c r="W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V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238"/>
      <c r="BG218" s="238"/>
      <c r="BH218" s="238"/>
      <c r="BI218" s="238"/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329"/>
      <c r="CB218" s="329"/>
      <c r="CC218" s="329"/>
      <c r="CD218" s="329"/>
      <c r="CE218" s="329"/>
      <c r="CF218" s="329"/>
      <c r="CG218" s="329"/>
      <c r="CH218" s="329"/>
      <c r="CI218" s="329"/>
      <c r="CJ218" s="329"/>
      <c r="CK218" s="329"/>
      <c r="CL218" s="329"/>
      <c r="CM218" s="329"/>
      <c r="CN218" s="329"/>
      <c r="CO218" s="329"/>
      <c r="CP218" s="329"/>
      <c r="CQ218" s="329"/>
      <c r="CR218" s="329"/>
      <c r="CS218" s="329"/>
      <c r="CT218" s="329"/>
      <c r="CU218" s="329"/>
      <c r="CV218" s="329"/>
      <c r="CW218" s="329"/>
      <c r="CX218" s="329"/>
      <c r="CY218" s="329"/>
      <c r="CZ218" s="329"/>
      <c r="DA218" s="329"/>
      <c r="DB218" s="329"/>
      <c r="DC218" s="329"/>
      <c r="DD218" s="329"/>
      <c r="DE218" s="329"/>
      <c r="DF218" s="329"/>
      <c r="DG218" s="329"/>
      <c r="DH218" s="329"/>
      <c r="FB218" s="238"/>
      <c r="FC218" s="238"/>
      <c r="FD218" s="238"/>
      <c r="FE218" s="238"/>
      <c r="FF218" s="238"/>
      <c r="FG218" s="238"/>
      <c r="FH218" s="238"/>
      <c r="FI218" s="238"/>
      <c r="FJ218" s="238"/>
      <c r="FK218" s="238"/>
      <c r="FL218" s="238"/>
      <c r="FM218" s="238"/>
      <c r="FN218" s="238"/>
      <c r="FO218" s="238"/>
      <c r="FP218" s="238"/>
      <c r="FQ218" s="238"/>
      <c r="FR218" s="238"/>
      <c r="FS218" s="238"/>
      <c r="FT218" s="238"/>
      <c r="FU218" s="238"/>
      <c r="FV218" s="238"/>
      <c r="FW218" s="238"/>
      <c r="FX218" s="238"/>
      <c r="FY218" s="238"/>
      <c r="FZ218" s="238"/>
      <c r="GA218" s="238"/>
      <c r="GB218" s="238"/>
      <c r="GC218" s="238"/>
      <c r="GD218" s="238"/>
      <c r="GE218" s="238"/>
      <c r="GF218" s="238"/>
      <c r="GG218" s="238"/>
      <c r="GH218" s="238"/>
      <c r="GI218" s="238"/>
      <c r="GJ218" s="238"/>
      <c r="GK218" s="238"/>
      <c r="GL218" s="238"/>
      <c r="GM218" s="238"/>
      <c r="GN218" s="238"/>
      <c r="GO218" s="238"/>
      <c r="GP218" s="238"/>
      <c r="GQ218" s="238"/>
      <c r="GR218" s="238"/>
      <c r="GS218" s="238"/>
      <c r="GT218" s="238"/>
      <c r="GU218" s="238"/>
      <c r="GV218" s="238"/>
      <c r="IG218" s="238"/>
      <c r="IH218" s="238"/>
      <c r="II218" s="238"/>
      <c r="IJ218" s="238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342"/>
      <c r="U219" s="342"/>
      <c r="V219" s="128"/>
      <c r="W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8"/>
      <c r="AT219" s="238"/>
      <c r="AU219" s="238"/>
      <c r="AV219" s="238"/>
      <c r="AW219" s="238"/>
      <c r="AX219" s="238"/>
      <c r="AY219" s="238"/>
      <c r="AZ219" s="238"/>
      <c r="BA219" s="238"/>
      <c r="BB219" s="238"/>
      <c r="BC219" s="238"/>
      <c r="BD219" s="238"/>
      <c r="BE219" s="238"/>
      <c r="BF219" s="238"/>
      <c r="BG219" s="238"/>
      <c r="BH219" s="238"/>
      <c r="BI219" s="238"/>
      <c r="BJ219" s="238"/>
      <c r="BK219" s="238"/>
      <c r="BL219" s="238"/>
      <c r="BM219" s="238"/>
      <c r="BN219" s="238"/>
      <c r="BO219" s="238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329"/>
      <c r="CB219" s="329"/>
      <c r="CC219" s="329"/>
      <c r="CD219" s="329"/>
      <c r="CE219" s="329"/>
      <c r="CF219" s="329"/>
      <c r="CG219" s="329"/>
      <c r="CH219" s="329"/>
      <c r="CI219" s="329"/>
      <c r="CJ219" s="329"/>
      <c r="CK219" s="329"/>
      <c r="CL219" s="329"/>
      <c r="CM219" s="329"/>
      <c r="CN219" s="329"/>
      <c r="CO219" s="329"/>
      <c r="CP219" s="329"/>
      <c r="CQ219" s="329"/>
      <c r="CR219" s="329"/>
      <c r="CS219" s="329"/>
      <c r="CT219" s="329"/>
      <c r="CU219" s="329"/>
      <c r="CV219" s="329"/>
      <c r="CW219" s="329"/>
      <c r="CX219" s="329"/>
      <c r="CY219" s="329"/>
      <c r="CZ219" s="329"/>
      <c r="DA219" s="329"/>
      <c r="DB219" s="329"/>
      <c r="DC219" s="329"/>
      <c r="DD219" s="329"/>
      <c r="DE219" s="329"/>
      <c r="DF219" s="329"/>
      <c r="DG219" s="329"/>
      <c r="DH219" s="329"/>
      <c r="FB219" s="238"/>
      <c r="FC219" s="238"/>
      <c r="FD219" s="238"/>
      <c r="FE219" s="238"/>
      <c r="FF219" s="238"/>
      <c r="FG219" s="238"/>
      <c r="FH219" s="238"/>
      <c r="FI219" s="238"/>
      <c r="FJ219" s="238"/>
      <c r="FK219" s="238"/>
      <c r="FL219" s="238"/>
      <c r="FM219" s="238"/>
      <c r="FN219" s="238"/>
      <c r="FO219" s="238"/>
      <c r="FP219" s="238"/>
      <c r="FQ219" s="238"/>
      <c r="FR219" s="238"/>
      <c r="FS219" s="238"/>
      <c r="FT219" s="238"/>
      <c r="FU219" s="238"/>
      <c r="FV219" s="238"/>
      <c r="FW219" s="238"/>
      <c r="FX219" s="238"/>
      <c r="FY219" s="238"/>
      <c r="FZ219" s="238"/>
      <c r="GA219" s="238"/>
      <c r="GB219" s="238"/>
      <c r="GC219" s="238"/>
      <c r="GD219" s="238"/>
      <c r="GE219" s="238"/>
      <c r="GF219" s="238"/>
      <c r="GG219" s="238"/>
      <c r="GH219" s="238"/>
      <c r="GI219" s="238"/>
      <c r="GJ219" s="238"/>
      <c r="GK219" s="238"/>
      <c r="GL219" s="238"/>
      <c r="GM219" s="238"/>
      <c r="GN219" s="238"/>
      <c r="GO219" s="238"/>
      <c r="GP219" s="238"/>
      <c r="GQ219" s="238"/>
      <c r="GR219" s="238"/>
      <c r="GS219" s="238"/>
      <c r="GT219" s="238"/>
      <c r="GU219" s="238"/>
      <c r="GV219" s="238"/>
      <c r="IG219" s="238"/>
      <c r="IH219" s="238"/>
      <c r="II219" s="238"/>
      <c r="IJ219" s="238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342"/>
      <c r="U220" s="342"/>
      <c r="V220" s="128"/>
      <c r="W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8"/>
      <c r="AU220" s="238"/>
      <c r="AV220" s="238"/>
      <c r="AW220" s="238"/>
      <c r="AX220" s="238"/>
      <c r="AY220" s="238"/>
      <c r="AZ220" s="238"/>
      <c r="BA220" s="238"/>
      <c r="BB220" s="238"/>
      <c r="BC220" s="238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8"/>
      <c r="BN220" s="238"/>
      <c r="BO220" s="238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329"/>
      <c r="CB220" s="329"/>
      <c r="CC220" s="329"/>
      <c r="CD220" s="329"/>
      <c r="CE220" s="329"/>
      <c r="CF220" s="329"/>
      <c r="CG220" s="329"/>
      <c r="CH220" s="329"/>
      <c r="CI220" s="329"/>
      <c r="CJ220" s="329"/>
      <c r="CK220" s="329"/>
      <c r="CL220" s="329"/>
      <c r="CM220" s="329"/>
      <c r="CN220" s="329"/>
      <c r="CO220" s="329"/>
      <c r="CP220" s="329"/>
      <c r="CQ220" s="329"/>
      <c r="CR220" s="329"/>
      <c r="CS220" s="329"/>
      <c r="CT220" s="329"/>
      <c r="CU220" s="329"/>
      <c r="CV220" s="329"/>
      <c r="CW220" s="329"/>
      <c r="CX220" s="329"/>
      <c r="CY220" s="329"/>
      <c r="CZ220" s="329"/>
      <c r="DA220" s="329"/>
      <c r="DB220" s="329"/>
      <c r="DC220" s="329"/>
      <c r="DD220" s="329"/>
      <c r="DE220" s="329"/>
      <c r="DF220" s="329"/>
      <c r="DG220" s="329"/>
      <c r="DH220" s="329"/>
      <c r="FB220" s="238"/>
      <c r="FC220" s="238"/>
      <c r="FD220" s="238"/>
      <c r="FE220" s="238"/>
      <c r="FF220" s="238"/>
      <c r="FG220" s="238"/>
      <c r="FH220" s="238"/>
      <c r="FI220" s="238"/>
      <c r="FJ220" s="238"/>
      <c r="FK220" s="238"/>
      <c r="FL220" s="238"/>
      <c r="FM220" s="238"/>
      <c r="FN220" s="238"/>
      <c r="FO220" s="238"/>
      <c r="FP220" s="238"/>
      <c r="FQ220" s="238"/>
      <c r="FR220" s="238"/>
      <c r="FS220" s="238"/>
      <c r="FT220" s="238"/>
      <c r="FU220" s="238"/>
      <c r="FV220" s="238"/>
      <c r="FW220" s="238"/>
      <c r="FX220" s="238"/>
      <c r="FY220" s="238"/>
      <c r="FZ220" s="238"/>
      <c r="GA220" s="238"/>
      <c r="GB220" s="238"/>
      <c r="GC220" s="238"/>
      <c r="GD220" s="238"/>
      <c r="GE220" s="238"/>
      <c r="GF220" s="238"/>
      <c r="GG220" s="238"/>
      <c r="GH220" s="238"/>
      <c r="GI220" s="238"/>
      <c r="GJ220" s="238"/>
      <c r="GK220" s="238"/>
      <c r="GL220" s="238"/>
      <c r="GM220" s="238"/>
      <c r="GN220" s="238"/>
      <c r="GO220" s="238"/>
      <c r="GP220" s="238"/>
      <c r="GQ220" s="238"/>
      <c r="GR220" s="238"/>
      <c r="GS220" s="238"/>
      <c r="GT220" s="238"/>
      <c r="GU220" s="238"/>
      <c r="GV220" s="238"/>
      <c r="IG220" s="238"/>
      <c r="IH220" s="238"/>
      <c r="II220" s="238"/>
      <c r="IJ220" s="238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342"/>
      <c r="U221" s="342"/>
      <c r="V221" s="128"/>
      <c r="W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329"/>
      <c r="CB221" s="329"/>
      <c r="CC221" s="329"/>
      <c r="CD221" s="329"/>
      <c r="CE221" s="329"/>
      <c r="CF221" s="329"/>
      <c r="CG221" s="329"/>
      <c r="CH221" s="329"/>
      <c r="CI221" s="329"/>
      <c r="CJ221" s="329"/>
      <c r="CK221" s="329"/>
      <c r="CL221" s="329"/>
      <c r="CM221" s="329"/>
      <c r="CN221" s="329"/>
      <c r="CO221" s="329"/>
      <c r="CP221" s="329"/>
      <c r="CQ221" s="329"/>
      <c r="CR221" s="329"/>
      <c r="CS221" s="329"/>
      <c r="CT221" s="329"/>
      <c r="CU221" s="329"/>
      <c r="CV221" s="329"/>
      <c r="CW221" s="329"/>
      <c r="CX221" s="329"/>
      <c r="CY221" s="329"/>
      <c r="CZ221" s="329"/>
      <c r="DA221" s="329"/>
      <c r="DB221" s="329"/>
      <c r="DC221" s="329"/>
      <c r="DD221" s="329"/>
      <c r="DE221" s="329"/>
      <c r="DF221" s="329"/>
      <c r="DG221" s="329"/>
      <c r="DH221" s="329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38"/>
      <c r="FS221" s="238"/>
      <c r="FT221" s="238"/>
      <c r="FU221" s="238"/>
      <c r="FV221" s="238"/>
      <c r="FW221" s="238"/>
      <c r="FX221" s="238"/>
      <c r="FY221" s="238"/>
      <c r="FZ221" s="238"/>
      <c r="GA221" s="238"/>
      <c r="GB221" s="238"/>
      <c r="GC221" s="238"/>
      <c r="GD221" s="238"/>
      <c r="GE221" s="238"/>
      <c r="GF221" s="238"/>
      <c r="GG221" s="238"/>
      <c r="GH221" s="238"/>
      <c r="GI221" s="238"/>
      <c r="GJ221" s="238"/>
      <c r="GK221" s="238"/>
      <c r="GL221" s="238"/>
      <c r="GM221" s="238"/>
      <c r="GN221" s="238"/>
      <c r="GO221" s="238"/>
      <c r="GP221" s="238"/>
      <c r="GQ221" s="238"/>
      <c r="GR221" s="238"/>
      <c r="GS221" s="238"/>
      <c r="GT221" s="238"/>
      <c r="GU221" s="238"/>
      <c r="GV221" s="238"/>
      <c r="IG221" s="238"/>
      <c r="IH221" s="238"/>
      <c r="II221" s="238"/>
      <c r="IJ221" s="238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342"/>
      <c r="U222" s="342"/>
      <c r="V222" s="128"/>
      <c r="W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  <c r="AJ222" s="238"/>
      <c r="AK222" s="238"/>
      <c r="AL222" s="238"/>
      <c r="AM222" s="238"/>
      <c r="AN222" s="238"/>
      <c r="AO222" s="238"/>
      <c r="AP222" s="238"/>
      <c r="AQ222" s="238"/>
      <c r="AR222" s="238"/>
      <c r="AS222" s="238"/>
      <c r="AT222" s="238"/>
      <c r="AU222" s="238"/>
      <c r="AV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329"/>
      <c r="CB222" s="329"/>
      <c r="CC222" s="329"/>
      <c r="CD222" s="329"/>
      <c r="CE222" s="329"/>
      <c r="CF222" s="329"/>
      <c r="CG222" s="329"/>
      <c r="CH222" s="329"/>
      <c r="CI222" s="329"/>
      <c r="CJ222" s="329"/>
      <c r="CK222" s="329"/>
      <c r="CL222" s="329"/>
      <c r="CM222" s="329"/>
      <c r="CN222" s="329"/>
      <c r="CO222" s="329"/>
      <c r="CP222" s="329"/>
      <c r="CQ222" s="329"/>
      <c r="CR222" s="329"/>
      <c r="CS222" s="329"/>
      <c r="CT222" s="329"/>
      <c r="CU222" s="329"/>
      <c r="CV222" s="329"/>
      <c r="CW222" s="329"/>
      <c r="CX222" s="329"/>
      <c r="CY222" s="329"/>
      <c r="CZ222" s="329"/>
      <c r="DA222" s="329"/>
      <c r="DB222" s="329"/>
      <c r="DC222" s="329"/>
      <c r="DD222" s="329"/>
      <c r="DE222" s="329"/>
      <c r="DF222" s="329"/>
      <c r="DG222" s="329"/>
      <c r="DH222" s="329"/>
      <c r="FB222" s="238"/>
      <c r="FC222" s="238"/>
      <c r="FD222" s="238"/>
      <c r="FE222" s="238"/>
      <c r="FF222" s="238"/>
      <c r="FG222" s="238"/>
      <c r="FH222" s="238"/>
      <c r="FI222" s="238"/>
      <c r="FJ222" s="238"/>
      <c r="FK222" s="238"/>
      <c r="FL222" s="238"/>
      <c r="FM222" s="238"/>
      <c r="FN222" s="238"/>
      <c r="FO222" s="238"/>
      <c r="FP222" s="238"/>
      <c r="FQ222" s="238"/>
      <c r="FR222" s="238"/>
      <c r="FS222" s="238"/>
      <c r="FT222" s="238"/>
      <c r="FU222" s="238"/>
      <c r="FV222" s="238"/>
      <c r="FW222" s="238"/>
      <c r="FX222" s="238"/>
      <c r="FY222" s="238"/>
      <c r="FZ222" s="238"/>
      <c r="GA222" s="238"/>
      <c r="GB222" s="238"/>
      <c r="GC222" s="238"/>
      <c r="GD222" s="238"/>
      <c r="GE222" s="238"/>
      <c r="GF222" s="238"/>
      <c r="GG222" s="238"/>
      <c r="GH222" s="238"/>
      <c r="GI222" s="238"/>
      <c r="GJ222" s="238"/>
      <c r="GK222" s="238"/>
      <c r="GL222" s="238"/>
      <c r="GM222" s="238"/>
      <c r="GN222" s="238"/>
      <c r="GO222" s="238"/>
      <c r="GP222" s="238"/>
      <c r="GQ222" s="238"/>
      <c r="GR222" s="238"/>
      <c r="GS222" s="238"/>
      <c r="GT222" s="238"/>
      <c r="GU222" s="238"/>
      <c r="GV222" s="238"/>
      <c r="IG222" s="238"/>
      <c r="IH222" s="238"/>
      <c r="II222" s="238"/>
      <c r="IJ222" s="238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342"/>
      <c r="U223" s="342"/>
      <c r="V223" s="128"/>
      <c r="W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329"/>
      <c r="CB223" s="329"/>
      <c r="CC223" s="329"/>
      <c r="CD223" s="329"/>
      <c r="CE223" s="329"/>
      <c r="CF223" s="329"/>
      <c r="CG223" s="329"/>
      <c r="CH223" s="329"/>
      <c r="CI223" s="329"/>
      <c r="CJ223" s="329"/>
      <c r="CK223" s="329"/>
      <c r="CL223" s="329"/>
      <c r="CM223" s="329"/>
      <c r="CN223" s="329"/>
      <c r="CO223" s="329"/>
      <c r="CP223" s="329"/>
      <c r="CQ223" s="329"/>
      <c r="CR223" s="329"/>
      <c r="CS223" s="329"/>
      <c r="CT223" s="329"/>
      <c r="CU223" s="329"/>
      <c r="CV223" s="329"/>
      <c r="CW223" s="329"/>
      <c r="CX223" s="329"/>
      <c r="CY223" s="329"/>
      <c r="CZ223" s="329"/>
      <c r="DA223" s="329"/>
      <c r="DB223" s="329"/>
      <c r="DC223" s="329"/>
      <c r="DD223" s="329"/>
      <c r="DE223" s="329"/>
      <c r="DF223" s="329"/>
      <c r="DG223" s="329"/>
      <c r="DH223" s="329"/>
      <c r="FB223" s="238"/>
      <c r="FC223" s="238"/>
      <c r="FD223" s="238"/>
      <c r="FE223" s="238"/>
      <c r="FF223" s="238"/>
      <c r="FG223" s="238"/>
      <c r="FH223" s="238"/>
      <c r="FI223" s="238"/>
      <c r="FJ223" s="238"/>
      <c r="FK223" s="238"/>
      <c r="FL223" s="238"/>
      <c r="FM223" s="238"/>
      <c r="FN223" s="238"/>
      <c r="FO223" s="238"/>
      <c r="FP223" s="238"/>
      <c r="FQ223" s="238"/>
      <c r="FR223" s="238"/>
      <c r="FS223" s="238"/>
      <c r="FT223" s="238"/>
      <c r="FU223" s="238"/>
      <c r="FV223" s="238"/>
      <c r="FW223" s="238"/>
      <c r="FX223" s="238"/>
      <c r="FY223" s="238"/>
      <c r="FZ223" s="238"/>
      <c r="GA223" s="238"/>
      <c r="GB223" s="238"/>
      <c r="GC223" s="238"/>
      <c r="GD223" s="238"/>
      <c r="GE223" s="238"/>
      <c r="GF223" s="238"/>
      <c r="GG223" s="238"/>
      <c r="GH223" s="238"/>
      <c r="GI223" s="238"/>
      <c r="GJ223" s="238"/>
      <c r="GK223" s="238"/>
      <c r="GL223" s="238"/>
      <c r="GM223" s="238"/>
      <c r="GN223" s="238"/>
      <c r="GO223" s="238"/>
      <c r="GP223" s="238"/>
      <c r="GQ223" s="238"/>
      <c r="GR223" s="238"/>
      <c r="GS223" s="238"/>
      <c r="GT223" s="238"/>
      <c r="GU223" s="238"/>
      <c r="GV223" s="238"/>
      <c r="IG223" s="238"/>
      <c r="IH223" s="238"/>
      <c r="II223" s="238"/>
      <c r="IJ223" s="238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342"/>
      <c r="U224" s="342"/>
      <c r="V224" s="128"/>
      <c r="W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329"/>
      <c r="CB224" s="329"/>
      <c r="CC224" s="329"/>
      <c r="CD224" s="329"/>
      <c r="CE224" s="329"/>
      <c r="CF224" s="329"/>
      <c r="CG224" s="329"/>
      <c r="CH224" s="329"/>
      <c r="CI224" s="329"/>
      <c r="CJ224" s="329"/>
      <c r="CK224" s="329"/>
      <c r="CL224" s="329"/>
      <c r="CM224" s="329"/>
      <c r="CN224" s="329"/>
      <c r="CO224" s="329"/>
      <c r="CP224" s="329"/>
      <c r="CQ224" s="329"/>
      <c r="CR224" s="329"/>
      <c r="CS224" s="329"/>
      <c r="CT224" s="329"/>
      <c r="CU224" s="329"/>
      <c r="CV224" s="329"/>
      <c r="CW224" s="329"/>
      <c r="CX224" s="329"/>
      <c r="CY224" s="329"/>
      <c r="CZ224" s="329"/>
      <c r="DA224" s="329"/>
      <c r="DB224" s="329"/>
      <c r="DC224" s="329"/>
      <c r="DD224" s="329"/>
      <c r="DE224" s="329"/>
      <c r="DF224" s="329"/>
      <c r="DG224" s="329"/>
      <c r="DH224" s="329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8"/>
      <c r="GP224" s="238"/>
      <c r="GQ224" s="238"/>
      <c r="GR224" s="238"/>
      <c r="GS224" s="238"/>
      <c r="GT224" s="238"/>
      <c r="GU224" s="238"/>
      <c r="GV224" s="238"/>
      <c r="IG224" s="238"/>
      <c r="IH224" s="238"/>
      <c r="II224" s="238"/>
      <c r="IJ224" s="238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342"/>
      <c r="U225" s="342"/>
      <c r="V225" s="128"/>
      <c r="W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  <c r="AJ225" s="238"/>
      <c r="AK225" s="238"/>
      <c r="AL225" s="238"/>
      <c r="AM225" s="238"/>
      <c r="AN225" s="238"/>
      <c r="AO225" s="238"/>
      <c r="AP225" s="238"/>
      <c r="AQ225" s="238"/>
      <c r="AR225" s="238"/>
      <c r="AS225" s="238"/>
      <c r="AT225" s="238"/>
      <c r="AU225" s="238"/>
      <c r="AV225" s="238"/>
      <c r="AW225" s="238"/>
      <c r="AX225" s="238"/>
      <c r="AY225" s="238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238"/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329"/>
      <c r="CB225" s="329"/>
      <c r="CC225" s="329"/>
      <c r="CD225" s="329"/>
      <c r="CE225" s="329"/>
      <c r="CF225" s="329"/>
      <c r="CG225" s="329"/>
      <c r="CH225" s="329"/>
      <c r="CI225" s="329"/>
      <c r="CJ225" s="329"/>
      <c r="CK225" s="329"/>
      <c r="CL225" s="329"/>
      <c r="CM225" s="329"/>
      <c r="CN225" s="329"/>
      <c r="CO225" s="329"/>
      <c r="CP225" s="329"/>
      <c r="CQ225" s="329"/>
      <c r="CR225" s="329"/>
      <c r="CS225" s="329"/>
      <c r="CT225" s="329"/>
      <c r="CU225" s="329"/>
      <c r="CV225" s="329"/>
      <c r="CW225" s="329"/>
      <c r="CX225" s="329"/>
      <c r="CY225" s="329"/>
      <c r="CZ225" s="329"/>
      <c r="DA225" s="329"/>
      <c r="DB225" s="329"/>
      <c r="DC225" s="329"/>
      <c r="DD225" s="329"/>
      <c r="DE225" s="329"/>
      <c r="DF225" s="329"/>
      <c r="DG225" s="329"/>
      <c r="DH225" s="329"/>
      <c r="FB225" s="238"/>
      <c r="FC225" s="238"/>
      <c r="FD225" s="238"/>
      <c r="FE225" s="238"/>
      <c r="FF225" s="238"/>
      <c r="FG225" s="238"/>
      <c r="FH225" s="238"/>
      <c r="FI225" s="238"/>
      <c r="FJ225" s="238"/>
      <c r="FK225" s="238"/>
      <c r="FL225" s="238"/>
      <c r="FM225" s="238"/>
      <c r="FN225" s="238"/>
      <c r="FO225" s="238"/>
      <c r="FP225" s="238"/>
      <c r="FQ225" s="238"/>
      <c r="FR225" s="238"/>
      <c r="FS225" s="238"/>
      <c r="FT225" s="238"/>
      <c r="FU225" s="238"/>
      <c r="FV225" s="238"/>
      <c r="FW225" s="238"/>
      <c r="FX225" s="238"/>
      <c r="FY225" s="238"/>
      <c r="FZ225" s="238"/>
      <c r="GA225" s="238"/>
      <c r="GB225" s="238"/>
      <c r="GC225" s="238"/>
      <c r="GD225" s="238"/>
      <c r="GE225" s="238"/>
      <c r="GF225" s="238"/>
      <c r="GG225" s="238"/>
      <c r="GH225" s="238"/>
      <c r="GI225" s="238"/>
      <c r="GJ225" s="238"/>
      <c r="GK225" s="238"/>
      <c r="GL225" s="238"/>
      <c r="GM225" s="238"/>
      <c r="GN225" s="238"/>
      <c r="GO225" s="238"/>
      <c r="GP225" s="238"/>
      <c r="GQ225" s="238"/>
      <c r="GR225" s="238"/>
      <c r="GS225" s="238"/>
      <c r="GT225" s="238"/>
      <c r="GU225" s="238"/>
      <c r="GV225" s="238"/>
      <c r="IG225" s="238"/>
      <c r="IH225" s="238"/>
      <c r="II225" s="238"/>
      <c r="IJ225" s="238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342"/>
      <c r="U226" s="342"/>
      <c r="V226" s="128"/>
      <c r="W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329"/>
      <c r="CB226" s="329"/>
      <c r="CC226" s="329"/>
      <c r="CD226" s="329"/>
      <c r="CE226" s="329"/>
      <c r="CF226" s="329"/>
      <c r="CG226" s="329"/>
      <c r="CH226" s="329"/>
      <c r="CI226" s="329"/>
      <c r="CJ226" s="329"/>
      <c r="CK226" s="329"/>
      <c r="CL226" s="329"/>
      <c r="CM226" s="329"/>
      <c r="CN226" s="329"/>
      <c r="CO226" s="329"/>
      <c r="CP226" s="329"/>
      <c r="CQ226" s="329"/>
      <c r="CR226" s="329"/>
      <c r="CS226" s="329"/>
      <c r="CT226" s="329"/>
      <c r="CU226" s="329"/>
      <c r="CV226" s="329"/>
      <c r="CW226" s="329"/>
      <c r="CX226" s="329"/>
      <c r="CY226" s="329"/>
      <c r="CZ226" s="329"/>
      <c r="DA226" s="329"/>
      <c r="DB226" s="329"/>
      <c r="DC226" s="329"/>
      <c r="DD226" s="329"/>
      <c r="DE226" s="329"/>
      <c r="DF226" s="329"/>
      <c r="DG226" s="329"/>
      <c r="DH226" s="329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  <c r="FL226" s="238"/>
      <c r="FM226" s="238"/>
      <c r="FN226" s="238"/>
      <c r="FO226" s="238"/>
      <c r="FP226" s="238"/>
      <c r="FQ226" s="238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38"/>
      <c r="GB226" s="238"/>
      <c r="GC226" s="238"/>
      <c r="GD226" s="238"/>
      <c r="GE226" s="238"/>
      <c r="GF226" s="238"/>
      <c r="GG226" s="238"/>
      <c r="GH226" s="238"/>
      <c r="GI226" s="238"/>
      <c r="GJ226" s="238"/>
      <c r="GK226" s="238"/>
      <c r="GL226" s="238"/>
      <c r="GM226" s="238"/>
      <c r="GN226" s="238"/>
      <c r="GO226" s="238"/>
      <c r="GP226" s="238"/>
      <c r="GQ226" s="238"/>
      <c r="GR226" s="238"/>
      <c r="GS226" s="238"/>
      <c r="GT226" s="238"/>
      <c r="GU226" s="238"/>
      <c r="GV226" s="238"/>
      <c r="IG226" s="238"/>
      <c r="IH226" s="238"/>
      <c r="II226" s="238"/>
      <c r="IJ226" s="238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342"/>
      <c r="U227" s="342"/>
      <c r="V227" s="128"/>
      <c r="W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8"/>
      <c r="AT227" s="238"/>
      <c r="AU227" s="238"/>
      <c r="AV227" s="238"/>
      <c r="AW227" s="238"/>
      <c r="AX227" s="238"/>
      <c r="AY227" s="238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329"/>
      <c r="CB227" s="329"/>
      <c r="CC227" s="329"/>
      <c r="CD227" s="329"/>
      <c r="CE227" s="329"/>
      <c r="CF227" s="329"/>
      <c r="CG227" s="329"/>
      <c r="CH227" s="329"/>
      <c r="CI227" s="329"/>
      <c r="CJ227" s="329"/>
      <c r="CK227" s="329"/>
      <c r="CL227" s="329"/>
      <c r="CM227" s="329"/>
      <c r="CN227" s="329"/>
      <c r="CO227" s="329"/>
      <c r="CP227" s="329"/>
      <c r="CQ227" s="329"/>
      <c r="CR227" s="329"/>
      <c r="CS227" s="329"/>
      <c r="CT227" s="329"/>
      <c r="CU227" s="329"/>
      <c r="CV227" s="329"/>
      <c r="CW227" s="329"/>
      <c r="CX227" s="329"/>
      <c r="CY227" s="329"/>
      <c r="CZ227" s="329"/>
      <c r="DA227" s="329"/>
      <c r="DB227" s="329"/>
      <c r="DC227" s="329"/>
      <c r="DD227" s="329"/>
      <c r="DE227" s="329"/>
      <c r="DF227" s="329"/>
      <c r="DG227" s="329"/>
      <c r="DH227" s="329"/>
      <c r="FB227" s="238"/>
      <c r="FC227" s="238"/>
      <c r="FD227" s="238"/>
      <c r="FE227" s="238"/>
      <c r="FF227" s="238"/>
      <c r="FG227" s="238"/>
      <c r="FH227" s="238"/>
      <c r="FI227" s="238"/>
      <c r="FJ227" s="238"/>
      <c r="FK227" s="238"/>
      <c r="FL227" s="238"/>
      <c r="FM227" s="238"/>
      <c r="FN227" s="238"/>
      <c r="FO227" s="238"/>
      <c r="FP227" s="238"/>
      <c r="FQ227" s="238"/>
      <c r="FR227" s="238"/>
      <c r="FS227" s="238"/>
      <c r="FT227" s="238"/>
      <c r="FU227" s="238"/>
      <c r="FV227" s="238"/>
      <c r="FW227" s="238"/>
      <c r="FX227" s="238"/>
      <c r="FY227" s="238"/>
      <c r="FZ227" s="238"/>
      <c r="GA227" s="238"/>
      <c r="GB227" s="238"/>
      <c r="GC227" s="238"/>
      <c r="GD227" s="238"/>
      <c r="GE227" s="238"/>
      <c r="GF227" s="238"/>
      <c r="GG227" s="238"/>
      <c r="GH227" s="238"/>
      <c r="GI227" s="238"/>
      <c r="GJ227" s="238"/>
      <c r="GK227" s="238"/>
      <c r="GL227" s="238"/>
      <c r="GM227" s="238"/>
      <c r="GN227" s="238"/>
      <c r="GO227" s="238"/>
      <c r="GP227" s="238"/>
      <c r="GQ227" s="238"/>
      <c r="GR227" s="238"/>
      <c r="GS227" s="238"/>
      <c r="GT227" s="238"/>
      <c r="GU227" s="238"/>
      <c r="GV227" s="238"/>
      <c r="IG227" s="238"/>
      <c r="IH227" s="238"/>
      <c r="II227" s="238"/>
      <c r="IJ227" s="238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342"/>
      <c r="U228" s="342"/>
      <c r="V228" s="128"/>
      <c r="W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329"/>
      <c r="CB228" s="329"/>
      <c r="CC228" s="329"/>
      <c r="CD228" s="329"/>
      <c r="CE228" s="329"/>
      <c r="CF228" s="329"/>
      <c r="CG228" s="329"/>
      <c r="CH228" s="329"/>
      <c r="CI228" s="329"/>
      <c r="CJ228" s="329"/>
      <c r="CK228" s="329"/>
      <c r="CL228" s="329"/>
      <c r="CM228" s="329"/>
      <c r="CN228" s="329"/>
      <c r="CO228" s="329"/>
      <c r="CP228" s="329"/>
      <c r="CQ228" s="329"/>
      <c r="CR228" s="329"/>
      <c r="CS228" s="329"/>
      <c r="CT228" s="329"/>
      <c r="CU228" s="329"/>
      <c r="CV228" s="329"/>
      <c r="CW228" s="329"/>
      <c r="CX228" s="329"/>
      <c r="CY228" s="329"/>
      <c r="CZ228" s="329"/>
      <c r="DA228" s="329"/>
      <c r="DB228" s="329"/>
      <c r="DC228" s="329"/>
      <c r="DD228" s="329"/>
      <c r="DE228" s="329"/>
      <c r="DF228" s="329"/>
      <c r="DG228" s="329"/>
      <c r="DH228" s="329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  <c r="FL228" s="238"/>
      <c r="FM228" s="238"/>
      <c r="FN228" s="238"/>
      <c r="FO228" s="238"/>
      <c r="FP228" s="238"/>
      <c r="FQ228" s="238"/>
      <c r="FR228" s="238"/>
      <c r="FS228" s="238"/>
      <c r="FT228" s="238"/>
      <c r="FU228" s="238"/>
      <c r="FV228" s="238"/>
      <c r="FW228" s="238"/>
      <c r="FX228" s="238"/>
      <c r="FY228" s="238"/>
      <c r="FZ228" s="238"/>
      <c r="GA228" s="238"/>
      <c r="GB228" s="238"/>
      <c r="GC228" s="238"/>
      <c r="GD228" s="238"/>
      <c r="GE228" s="238"/>
      <c r="GF228" s="238"/>
      <c r="GG228" s="238"/>
      <c r="GH228" s="238"/>
      <c r="GI228" s="238"/>
      <c r="GJ228" s="238"/>
      <c r="GK228" s="238"/>
      <c r="GL228" s="238"/>
      <c r="GM228" s="238"/>
      <c r="GN228" s="238"/>
      <c r="GO228" s="238"/>
      <c r="GP228" s="238"/>
      <c r="GQ228" s="238"/>
      <c r="GR228" s="238"/>
      <c r="GS228" s="238"/>
      <c r="GT228" s="238"/>
      <c r="GU228" s="238"/>
      <c r="GV228" s="238"/>
      <c r="IG228" s="238"/>
      <c r="IH228" s="238"/>
      <c r="II228" s="238"/>
      <c r="IJ228" s="238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342"/>
      <c r="U229" s="342"/>
      <c r="V229" s="128"/>
      <c r="W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8"/>
      <c r="AU229" s="238"/>
      <c r="AV229" s="238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238"/>
      <c r="BG229" s="238"/>
      <c r="BH229" s="238"/>
      <c r="BI229" s="238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329"/>
      <c r="CB229" s="329"/>
      <c r="CC229" s="329"/>
      <c r="CD229" s="329"/>
      <c r="CE229" s="329"/>
      <c r="CF229" s="329"/>
      <c r="CG229" s="329"/>
      <c r="CH229" s="329"/>
      <c r="CI229" s="329"/>
      <c r="CJ229" s="329"/>
      <c r="CK229" s="329"/>
      <c r="CL229" s="329"/>
      <c r="CM229" s="329"/>
      <c r="CN229" s="329"/>
      <c r="CO229" s="329"/>
      <c r="CP229" s="329"/>
      <c r="CQ229" s="329"/>
      <c r="CR229" s="329"/>
      <c r="CS229" s="329"/>
      <c r="CT229" s="329"/>
      <c r="CU229" s="329"/>
      <c r="CV229" s="329"/>
      <c r="CW229" s="329"/>
      <c r="CX229" s="329"/>
      <c r="CY229" s="329"/>
      <c r="CZ229" s="329"/>
      <c r="DA229" s="329"/>
      <c r="DB229" s="329"/>
      <c r="DC229" s="329"/>
      <c r="DD229" s="329"/>
      <c r="DE229" s="329"/>
      <c r="DF229" s="329"/>
      <c r="DG229" s="329"/>
      <c r="DH229" s="329"/>
      <c r="FB229" s="238"/>
      <c r="FC229" s="238"/>
      <c r="FD229" s="238"/>
      <c r="FE229" s="238"/>
      <c r="FF229" s="238"/>
      <c r="FG229" s="238"/>
      <c r="FH229" s="238"/>
      <c r="FI229" s="238"/>
      <c r="FJ229" s="238"/>
      <c r="FK229" s="238"/>
      <c r="FL229" s="238"/>
      <c r="FM229" s="238"/>
      <c r="FN229" s="238"/>
      <c r="FO229" s="238"/>
      <c r="FP229" s="238"/>
      <c r="FQ229" s="238"/>
      <c r="FR229" s="238"/>
      <c r="FS229" s="238"/>
      <c r="FT229" s="238"/>
      <c r="FU229" s="238"/>
      <c r="FV229" s="238"/>
      <c r="FW229" s="238"/>
      <c r="FX229" s="238"/>
      <c r="FY229" s="238"/>
      <c r="FZ229" s="238"/>
      <c r="GA229" s="238"/>
      <c r="GB229" s="238"/>
      <c r="GC229" s="238"/>
      <c r="GD229" s="238"/>
      <c r="GE229" s="238"/>
      <c r="GF229" s="238"/>
      <c r="GG229" s="238"/>
      <c r="GH229" s="238"/>
      <c r="GI229" s="238"/>
      <c r="GJ229" s="238"/>
      <c r="GK229" s="238"/>
      <c r="GL229" s="238"/>
      <c r="GM229" s="238"/>
      <c r="GN229" s="238"/>
      <c r="GO229" s="238"/>
      <c r="GP229" s="238"/>
      <c r="GQ229" s="238"/>
      <c r="GR229" s="238"/>
      <c r="GS229" s="238"/>
      <c r="GT229" s="238"/>
      <c r="GU229" s="238"/>
      <c r="GV229" s="238"/>
      <c r="IG229" s="238"/>
      <c r="IH229" s="238"/>
      <c r="II229" s="238"/>
      <c r="IJ229" s="238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342"/>
      <c r="U230" s="342"/>
      <c r="V230" s="128"/>
      <c r="W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8"/>
      <c r="AT230" s="238"/>
      <c r="AU230" s="238"/>
      <c r="AV230" s="238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238"/>
      <c r="BG230" s="238"/>
      <c r="BH230" s="238"/>
      <c r="BI230" s="238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329"/>
      <c r="CB230" s="329"/>
      <c r="CC230" s="329"/>
      <c r="CD230" s="329"/>
      <c r="CE230" s="329"/>
      <c r="CF230" s="329"/>
      <c r="CG230" s="329"/>
      <c r="CH230" s="329"/>
      <c r="CI230" s="329"/>
      <c r="CJ230" s="329"/>
      <c r="CK230" s="329"/>
      <c r="CL230" s="329"/>
      <c r="CM230" s="329"/>
      <c r="CN230" s="329"/>
      <c r="CO230" s="329"/>
      <c r="CP230" s="329"/>
      <c r="CQ230" s="329"/>
      <c r="CR230" s="329"/>
      <c r="CS230" s="329"/>
      <c r="CT230" s="329"/>
      <c r="CU230" s="329"/>
      <c r="CV230" s="329"/>
      <c r="CW230" s="329"/>
      <c r="CX230" s="329"/>
      <c r="CY230" s="329"/>
      <c r="CZ230" s="329"/>
      <c r="DA230" s="329"/>
      <c r="DB230" s="329"/>
      <c r="DC230" s="329"/>
      <c r="DD230" s="329"/>
      <c r="DE230" s="329"/>
      <c r="DF230" s="329"/>
      <c r="DG230" s="329"/>
      <c r="DH230" s="329"/>
      <c r="FB230" s="238"/>
      <c r="FC230" s="238"/>
      <c r="FD230" s="238"/>
      <c r="FE230" s="238"/>
      <c r="FF230" s="238"/>
      <c r="FG230" s="238"/>
      <c r="FH230" s="238"/>
      <c r="FI230" s="238"/>
      <c r="FJ230" s="238"/>
      <c r="FK230" s="238"/>
      <c r="FL230" s="238"/>
      <c r="FM230" s="238"/>
      <c r="FN230" s="238"/>
      <c r="FO230" s="238"/>
      <c r="FP230" s="238"/>
      <c r="FQ230" s="238"/>
      <c r="FR230" s="238"/>
      <c r="FS230" s="238"/>
      <c r="FT230" s="238"/>
      <c r="FU230" s="238"/>
      <c r="FV230" s="238"/>
      <c r="FW230" s="238"/>
      <c r="FX230" s="238"/>
      <c r="FY230" s="238"/>
      <c r="FZ230" s="238"/>
      <c r="GA230" s="238"/>
      <c r="GB230" s="238"/>
      <c r="GC230" s="238"/>
      <c r="GD230" s="238"/>
      <c r="GE230" s="238"/>
      <c r="GF230" s="238"/>
      <c r="GG230" s="238"/>
      <c r="GH230" s="238"/>
      <c r="GI230" s="238"/>
      <c r="GJ230" s="238"/>
      <c r="GK230" s="238"/>
      <c r="GL230" s="238"/>
      <c r="GM230" s="238"/>
      <c r="GN230" s="238"/>
      <c r="GO230" s="238"/>
      <c r="GP230" s="238"/>
      <c r="GQ230" s="238"/>
      <c r="GR230" s="238"/>
      <c r="GS230" s="238"/>
      <c r="GT230" s="238"/>
      <c r="GU230" s="238"/>
      <c r="GV230" s="238"/>
      <c r="IG230" s="238"/>
      <c r="IH230" s="238"/>
      <c r="II230" s="238"/>
      <c r="IJ230" s="238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342"/>
      <c r="U231" s="342"/>
      <c r="V231" s="128"/>
      <c r="W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329"/>
      <c r="CB231" s="329"/>
      <c r="CC231" s="329"/>
      <c r="CD231" s="329"/>
      <c r="CE231" s="329"/>
      <c r="CF231" s="329"/>
      <c r="CG231" s="329"/>
      <c r="CH231" s="329"/>
      <c r="CI231" s="329"/>
      <c r="CJ231" s="329"/>
      <c r="CK231" s="329"/>
      <c r="CL231" s="329"/>
      <c r="CM231" s="329"/>
      <c r="CN231" s="329"/>
      <c r="CO231" s="329"/>
      <c r="CP231" s="329"/>
      <c r="CQ231" s="329"/>
      <c r="CR231" s="329"/>
      <c r="CS231" s="329"/>
      <c r="CT231" s="329"/>
      <c r="CU231" s="329"/>
      <c r="CV231" s="329"/>
      <c r="CW231" s="329"/>
      <c r="CX231" s="329"/>
      <c r="CY231" s="329"/>
      <c r="CZ231" s="329"/>
      <c r="DA231" s="329"/>
      <c r="DB231" s="329"/>
      <c r="DC231" s="329"/>
      <c r="DD231" s="329"/>
      <c r="DE231" s="329"/>
      <c r="DF231" s="329"/>
      <c r="DG231" s="329"/>
      <c r="DH231" s="329"/>
      <c r="FB231" s="238"/>
      <c r="FC231" s="238"/>
      <c r="FD231" s="238"/>
      <c r="FE231" s="238"/>
      <c r="FF231" s="238"/>
      <c r="FG231" s="238"/>
      <c r="FH231" s="238"/>
      <c r="FI231" s="238"/>
      <c r="FJ231" s="238"/>
      <c r="FK231" s="238"/>
      <c r="FL231" s="238"/>
      <c r="FM231" s="238"/>
      <c r="FN231" s="238"/>
      <c r="FO231" s="238"/>
      <c r="FP231" s="238"/>
      <c r="FQ231" s="238"/>
      <c r="FR231" s="238"/>
      <c r="FS231" s="238"/>
      <c r="FT231" s="238"/>
      <c r="FU231" s="238"/>
      <c r="FV231" s="238"/>
      <c r="FW231" s="238"/>
      <c r="FX231" s="238"/>
      <c r="FY231" s="238"/>
      <c r="FZ231" s="238"/>
      <c r="GA231" s="238"/>
      <c r="GB231" s="238"/>
      <c r="GC231" s="238"/>
      <c r="GD231" s="238"/>
      <c r="GE231" s="238"/>
      <c r="GF231" s="238"/>
      <c r="GG231" s="238"/>
      <c r="GH231" s="238"/>
      <c r="GI231" s="238"/>
      <c r="GJ231" s="238"/>
      <c r="GK231" s="238"/>
      <c r="GL231" s="238"/>
      <c r="GM231" s="238"/>
      <c r="GN231" s="238"/>
      <c r="GO231" s="238"/>
      <c r="GP231" s="238"/>
      <c r="GQ231" s="238"/>
      <c r="GR231" s="238"/>
      <c r="GS231" s="238"/>
      <c r="GT231" s="238"/>
      <c r="GU231" s="238"/>
      <c r="GV231" s="238"/>
      <c r="IG231" s="238"/>
      <c r="IH231" s="238"/>
      <c r="II231" s="238"/>
      <c r="IJ231" s="238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342"/>
      <c r="U232" s="342"/>
      <c r="V232" s="128"/>
      <c r="W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329"/>
      <c r="CB232" s="329"/>
      <c r="CC232" s="329"/>
      <c r="CD232" s="329"/>
      <c r="CE232" s="329"/>
      <c r="CF232" s="329"/>
      <c r="CG232" s="329"/>
      <c r="CH232" s="329"/>
      <c r="CI232" s="329"/>
      <c r="CJ232" s="329"/>
      <c r="CK232" s="329"/>
      <c r="CL232" s="329"/>
      <c r="CM232" s="329"/>
      <c r="CN232" s="329"/>
      <c r="CO232" s="329"/>
      <c r="CP232" s="329"/>
      <c r="CQ232" s="329"/>
      <c r="CR232" s="329"/>
      <c r="CS232" s="329"/>
      <c r="CT232" s="329"/>
      <c r="CU232" s="329"/>
      <c r="CV232" s="329"/>
      <c r="CW232" s="329"/>
      <c r="CX232" s="329"/>
      <c r="CY232" s="329"/>
      <c r="CZ232" s="329"/>
      <c r="DA232" s="329"/>
      <c r="DB232" s="329"/>
      <c r="DC232" s="329"/>
      <c r="DD232" s="329"/>
      <c r="DE232" s="329"/>
      <c r="DF232" s="329"/>
      <c r="DG232" s="329"/>
      <c r="DH232" s="329"/>
      <c r="FB232" s="238"/>
      <c r="FC232" s="238"/>
      <c r="FD232" s="238"/>
      <c r="FE232" s="238"/>
      <c r="FF232" s="238"/>
      <c r="FG232" s="238"/>
      <c r="FH232" s="238"/>
      <c r="FI232" s="238"/>
      <c r="FJ232" s="238"/>
      <c r="FK232" s="238"/>
      <c r="FL232" s="238"/>
      <c r="FM232" s="238"/>
      <c r="FN232" s="238"/>
      <c r="FO232" s="238"/>
      <c r="FP232" s="238"/>
      <c r="FQ232" s="238"/>
      <c r="FR232" s="238"/>
      <c r="FS232" s="238"/>
      <c r="FT232" s="238"/>
      <c r="FU232" s="238"/>
      <c r="FV232" s="238"/>
      <c r="FW232" s="238"/>
      <c r="FX232" s="238"/>
      <c r="FY232" s="238"/>
      <c r="FZ232" s="238"/>
      <c r="GA232" s="238"/>
      <c r="GB232" s="238"/>
      <c r="GC232" s="238"/>
      <c r="GD232" s="238"/>
      <c r="GE232" s="238"/>
      <c r="GF232" s="238"/>
      <c r="GG232" s="238"/>
      <c r="GH232" s="238"/>
      <c r="GI232" s="238"/>
      <c r="GJ232" s="238"/>
      <c r="GK232" s="238"/>
      <c r="GL232" s="238"/>
      <c r="GM232" s="238"/>
      <c r="GN232" s="238"/>
      <c r="GO232" s="238"/>
      <c r="GP232" s="238"/>
      <c r="GQ232" s="238"/>
      <c r="GR232" s="238"/>
      <c r="GS232" s="238"/>
      <c r="GT232" s="238"/>
      <c r="GU232" s="238"/>
      <c r="GV232" s="238"/>
      <c r="IG232" s="238"/>
      <c r="IH232" s="238"/>
      <c r="II232" s="238"/>
      <c r="IJ232" s="238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342"/>
      <c r="U233" s="342"/>
      <c r="V233" s="128"/>
      <c r="W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329"/>
      <c r="CB233" s="329"/>
      <c r="CC233" s="329"/>
      <c r="CD233" s="329"/>
      <c r="CE233" s="329"/>
      <c r="CF233" s="329"/>
      <c r="CG233" s="329"/>
      <c r="CH233" s="329"/>
      <c r="CI233" s="329"/>
      <c r="CJ233" s="329"/>
      <c r="CK233" s="329"/>
      <c r="CL233" s="329"/>
      <c r="CM233" s="329"/>
      <c r="CN233" s="329"/>
      <c r="CO233" s="329"/>
      <c r="CP233" s="329"/>
      <c r="CQ233" s="329"/>
      <c r="CR233" s="329"/>
      <c r="CS233" s="329"/>
      <c r="CT233" s="329"/>
      <c r="CU233" s="329"/>
      <c r="CV233" s="329"/>
      <c r="CW233" s="329"/>
      <c r="CX233" s="329"/>
      <c r="CY233" s="329"/>
      <c r="CZ233" s="329"/>
      <c r="DA233" s="329"/>
      <c r="DB233" s="329"/>
      <c r="DC233" s="329"/>
      <c r="DD233" s="329"/>
      <c r="DE233" s="329"/>
      <c r="DF233" s="329"/>
      <c r="DG233" s="329"/>
      <c r="DH233" s="329"/>
      <c r="FB233" s="238"/>
      <c r="FC233" s="238"/>
      <c r="FD233" s="238"/>
      <c r="FE233" s="238"/>
      <c r="FF233" s="238"/>
      <c r="FG233" s="238"/>
      <c r="FH233" s="238"/>
      <c r="FI233" s="238"/>
      <c r="FJ233" s="238"/>
      <c r="FK233" s="238"/>
      <c r="FL233" s="238"/>
      <c r="FM233" s="238"/>
      <c r="FN233" s="238"/>
      <c r="FO233" s="238"/>
      <c r="FP233" s="238"/>
      <c r="FQ233" s="238"/>
      <c r="FR233" s="238"/>
      <c r="FS233" s="238"/>
      <c r="FT233" s="238"/>
      <c r="FU233" s="238"/>
      <c r="FV233" s="238"/>
      <c r="FW233" s="238"/>
      <c r="FX233" s="238"/>
      <c r="FY233" s="238"/>
      <c r="FZ233" s="238"/>
      <c r="GA233" s="238"/>
      <c r="GB233" s="238"/>
      <c r="GC233" s="238"/>
      <c r="GD233" s="238"/>
      <c r="GE233" s="238"/>
      <c r="GF233" s="238"/>
      <c r="GG233" s="238"/>
      <c r="GH233" s="238"/>
      <c r="GI233" s="238"/>
      <c r="GJ233" s="238"/>
      <c r="GK233" s="238"/>
      <c r="GL233" s="238"/>
      <c r="GM233" s="238"/>
      <c r="GN233" s="238"/>
      <c r="GO233" s="238"/>
      <c r="GP233" s="238"/>
      <c r="GQ233" s="238"/>
      <c r="GR233" s="238"/>
      <c r="GS233" s="238"/>
      <c r="GT233" s="238"/>
      <c r="GU233" s="238"/>
      <c r="GV233" s="238"/>
      <c r="IG233" s="238"/>
      <c r="IH233" s="238"/>
      <c r="II233" s="238"/>
      <c r="IJ233" s="238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342"/>
      <c r="U234" s="342"/>
      <c r="V234" s="128"/>
      <c r="W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329"/>
      <c r="CB234" s="329"/>
      <c r="CC234" s="329"/>
      <c r="CD234" s="329"/>
      <c r="CE234" s="329"/>
      <c r="CF234" s="329"/>
      <c r="CG234" s="329"/>
      <c r="CH234" s="329"/>
      <c r="CI234" s="329"/>
      <c r="CJ234" s="329"/>
      <c r="CK234" s="329"/>
      <c r="CL234" s="329"/>
      <c r="CM234" s="329"/>
      <c r="CN234" s="329"/>
      <c r="CO234" s="329"/>
      <c r="CP234" s="329"/>
      <c r="CQ234" s="329"/>
      <c r="CR234" s="329"/>
      <c r="CS234" s="329"/>
      <c r="CT234" s="329"/>
      <c r="CU234" s="329"/>
      <c r="CV234" s="329"/>
      <c r="CW234" s="329"/>
      <c r="CX234" s="329"/>
      <c r="CY234" s="329"/>
      <c r="CZ234" s="329"/>
      <c r="DA234" s="329"/>
      <c r="DB234" s="329"/>
      <c r="DC234" s="329"/>
      <c r="DD234" s="329"/>
      <c r="DE234" s="329"/>
      <c r="DF234" s="329"/>
      <c r="DG234" s="329"/>
      <c r="DH234" s="329"/>
      <c r="FB234" s="238"/>
      <c r="FC234" s="238"/>
      <c r="FD234" s="238"/>
      <c r="FE234" s="238"/>
      <c r="FF234" s="238"/>
      <c r="FG234" s="238"/>
      <c r="FH234" s="238"/>
      <c r="FI234" s="238"/>
      <c r="FJ234" s="238"/>
      <c r="FK234" s="238"/>
      <c r="FL234" s="238"/>
      <c r="FM234" s="238"/>
      <c r="FN234" s="238"/>
      <c r="FO234" s="238"/>
      <c r="FP234" s="238"/>
      <c r="FQ234" s="238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38"/>
      <c r="GB234" s="238"/>
      <c r="GC234" s="238"/>
      <c r="GD234" s="238"/>
      <c r="GE234" s="238"/>
      <c r="GF234" s="238"/>
      <c r="GG234" s="238"/>
      <c r="GH234" s="238"/>
      <c r="GI234" s="238"/>
      <c r="GJ234" s="238"/>
      <c r="GK234" s="238"/>
      <c r="GL234" s="238"/>
      <c r="GM234" s="238"/>
      <c r="GN234" s="238"/>
      <c r="GO234" s="238"/>
      <c r="GP234" s="238"/>
      <c r="GQ234" s="238"/>
      <c r="GR234" s="238"/>
      <c r="GS234" s="238"/>
      <c r="GT234" s="238"/>
      <c r="GU234" s="238"/>
      <c r="GV234" s="238"/>
      <c r="IG234" s="238"/>
      <c r="IH234" s="238"/>
      <c r="II234" s="238"/>
      <c r="IJ234" s="238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342"/>
      <c r="U235" s="342"/>
      <c r="V235" s="128"/>
      <c r="W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329"/>
      <c r="CB235" s="329"/>
      <c r="CC235" s="329"/>
      <c r="CD235" s="329"/>
      <c r="CE235" s="329"/>
      <c r="CF235" s="329"/>
      <c r="CG235" s="329"/>
      <c r="CH235" s="329"/>
      <c r="CI235" s="329"/>
      <c r="CJ235" s="329"/>
      <c r="CK235" s="329"/>
      <c r="CL235" s="329"/>
      <c r="CM235" s="329"/>
      <c r="CN235" s="329"/>
      <c r="CO235" s="329"/>
      <c r="CP235" s="329"/>
      <c r="CQ235" s="329"/>
      <c r="CR235" s="329"/>
      <c r="CS235" s="329"/>
      <c r="CT235" s="329"/>
      <c r="CU235" s="329"/>
      <c r="CV235" s="329"/>
      <c r="CW235" s="329"/>
      <c r="CX235" s="329"/>
      <c r="CY235" s="329"/>
      <c r="CZ235" s="329"/>
      <c r="DA235" s="329"/>
      <c r="DB235" s="329"/>
      <c r="DC235" s="329"/>
      <c r="DD235" s="329"/>
      <c r="DE235" s="329"/>
      <c r="DF235" s="329"/>
      <c r="DG235" s="329"/>
      <c r="DH235" s="329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  <c r="GD235" s="238"/>
      <c r="GE235" s="238"/>
      <c r="GF235" s="238"/>
      <c r="GG235" s="238"/>
      <c r="GH235" s="238"/>
      <c r="GI235" s="238"/>
      <c r="GJ235" s="238"/>
      <c r="GK235" s="238"/>
      <c r="GL235" s="238"/>
      <c r="GM235" s="238"/>
      <c r="GN235" s="238"/>
      <c r="GO235" s="238"/>
      <c r="GP235" s="238"/>
      <c r="GQ235" s="238"/>
      <c r="GR235" s="238"/>
      <c r="GS235" s="238"/>
      <c r="GT235" s="238"/>
      <c r="GU235" s="238"/>
      <c r="GV235" s="238"/>
      <c r="IG235" s="238"/>
      <c r="IH235" s="238"/>
      <c r="II235" s="238"/>
      <c r="IJ235" s="238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342"/>
      <c r="U236" s="342"/>
      <c r="V236" s="128"/>
      <c r="W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329"/>
      <c r="CB236" s="329"/>
      <c r="CC236" s="329"/>
      <c r="CD236" s="329"/>
      <c r="CE236" s="329"/>
      <c r="CF236" s="329"/>
      <c r="CG236" s="329"/>
      <c r="CH236" s="329"/>
      <c r="CI236" s="329"/>
      <c r="CJ236" s="329"/>
      <c r="CK236" s="329"/>
      <c r="CL236" s="329"/>
      <c r="CM236" s="329"/>
      <c r="CN236" s="329"/>
      <c r="CO236" s="329"/>
      <c r="CP236" s="329"/>
      <c r="CQ236" s="329"/>
      <c r="CR236" s="329"/>
      <c r="CS236" s="329"/>
      <c r="CT236" s="329"/>
      <c r="CU236" s="329"/>
      <c r="CV236" s="329"/>
      <c r="CW236" s="329"/>
      <c r="CX236" s="329"/>
      <c r="CY236" s="329"/>
      <c r="CZ236" s="329"/>
      <c r="DA236" s="329"/>
      <c r="DB236" s="329"/>
      <c r="DC236" s="329"/>
      <c r="DD236" s="329"/>
      <c r="DE236" s="329"/>
      <c r="DF236" s="329"/>
      <c r="DG236" s="329"/>
      <c r="DH236" s="329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  <c r="FL236" s="238"/>
      <c r="FM236" s="238"/>
      <c r="FN236" s="238"/>
      <c r="FO236" s="238"/>
      <c r="FP236" s="238"/>
      <c r="FQ236" s="238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38"/>
      <c r="GB236" s="238"/>
      <c r="GC236" s="238"/>
      <c r="GD236" s="238"/>
      <c r="GE236" s="238"/>
      <c r="GF236" s="238"/>
      <c r="GG236" s="238"/>
      <c r="GH236" s="238"/>
      <c r="GI236" s="238"/>
      <c r="GJ236" s="238"/>
      <c r="GK236" s="238"/>
      <c r="GL236" s="238"/>
      <c r="GM236" s="238"/>
      <c r="GN236" s="238"/>
      <c r="GO236" s="238"/>
      <c r="GP236" s="238"/>
      <c r="GQ236" s="238"/>
      <c r="GR236" s="238"/>
      <c r="GS236" s="238"/>
      <c r="GT236" s="238"/>
      <c r="GU236" s="238"/>
      <c r="GV236" s="238"/>
      <c r="IG236" s="238"/>
      <c r="IH236" s="238"/>
      <c r="II236" s="238"/>
      <c r="IJ236" s="238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342"/>
      <c r="U237" s="342"/>
      <c r="V237" s="128"/>
      <c r="W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  <c r="AJ237" s="238"/>
      <c r="AK237" s="238"/>
      <c r="AL237" s="238"/>
      <c r="AM237" s="238"/>
      <c r="AN237" s="238"/>
      <c r="AO237" s="238"/>
      <c r="AP237" s="238"/>
      <c r="AQ237" s="238"/>
      <c r="AR237" s="238"/>
      <c r="AS237" s="238"/>
      <c r="AT237" s="238"/>
      <c r="AU237" s="238"/>
      <c r="AV237" s="238"/>
      <c r="AW237" s="238"/>
      <c r="AX237" s="238"/>
      <c r="AY237" s="238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238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329"/>
      <c r="CB237" s="329"/>
      <c r="CC237" s="329"/>
      <c r="CD237" s="329"/>
      <c r="CE237" s="329"/>
      <c r="CF237" s="329"/>
      <c r="CG237" s="329"/>
      <c r="CH237" s="329"/>
      <c r="CI237" s="329"/>
      <c r="CJ237" s="329"/>
      <c r="CK237" s="329"/>
      <c r="CL237" s="329"/>
      <c r="CM237" s="329"/>
      <c r="CN237" s="329"/>
      <c r="CO237" s="329"/>
      <c r="CP237" s="329"/>
      <c r="CQ237" s="329"/>
      <c r="CR237" s="329"/>
      <c r="CS237" s="329"/>
      <c r="CT237" s="329"/>
      <c r="CU237" s="329"/>
      <c r="CV237" s="329"/>
      <c r="CW237" s="329"/>
      <c r="CX237" s="329"/>
      <c r="CY237" s="329"/>
      <c r="CZ237" s="329"/>
      <c r="DA237" s="329"/>
      <c r="DB237" s="329"/>
      <c r="DC237" s="329"/>
      <c r="DD237" s="329"/>
      <c r="DE237" s="329"/>
      <c r="DF237" s="329"/>
      <c r="DG237" s="329"/>
      <c r="DH237" s="329"/>
      <c r="FB237" s="238"/>
      <c r="FC237" s="238"/>
      <c r="FD237" s="238"/>
      <c r="FE237" s="238"/>
      <c r="FF237" s="238"/>
      <c r="FG237" s="238"/>
      <c r="FH237" s="238"/>
      <c r="FI237" s="238"/>
      <c r="FJ237" s="238"/>
      <c r="FK237" s="238"/>
      <c r="FL237" s="238"/>
      <c r="FM237" s="238"/>
      <c r="FN237" s="238"/>
      <c r="FO237" s="238"/>
      <c r="FP237" s="238"/>
      <c r="FQ237" s="238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38"/>
      <c r="GB237" s="238"/>
      <c r="GC237" s="238"/>
      <c r="GD237" s="238"/>
      <c r="GE237" s="238"/>
      <c r="GF237" s="238"/>
      <c r="GG237" s="238"/>
      <c r="GH237" s="238"/>
      <c r="GI237" s="238"/>
      <c r="GJ237" s="238"/>
      <c r="GK237" s="238"/>
      <c r="GL237" s="238"/>
      <c r="GM237" s="238"/>
      <c r="GN237" s="238"/>
      <c r="GO237" s="238"/>
      <c r="GP237" s="238"/>
      <c r="GQ237" s="238"/>
      <c r="GR237" s="238"/>
      <c r="GS237" s="238"/>
      <c r="GT237" s="238"/>
      <c r="GU237" s="238"/>
      <c r="GV237" s="238"/>
      <c r="IG237" s="238"/>
      <c r="IH237" s="238"/>
      <c r="II237" s="238"/>
      <c r="IJ237" s="238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342"/>
      <c r="U238" s="342"/>
      <c r="V238" s="128"/>
      <c r="W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  <c r="AJ238" s="238"/>
      <c r="AK238" s="238"/>
      <c r="AL238" s="238"/>
      <c r="AM238" s="238"/>
      <c r="AN238" s="238"/>
      <c r="AO238" s="238"/>
      <c r="AP238" s="238"/>
      <c r="AQ238" s="238"/>
      <c r="AR238" s="238"/>
      <c r="AS238" s="238"/>
      <c r="AT238" s="238"/>
      <c r="AU238" s="238"/>
      <c r="AV238" s="238"/>
      <c r="AW238" s="238"/>
      <c r="AX238" s="238"/>
      <c r="AY238" s="238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238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329"/>
      <c r="CB238" s="329"/>
      <c r="CC238" s="329"/>
      <c r="CD238" s="329"/>
      <c r="CE238" s="329"/>
      <c r="CF238" s="329"/>
      <c r="CG238" s="329"/>
      <c r="CH238" s="329"/>
      <c r="CI238" s="329"/>
      <c r="CJ238" s="329"/>
      <c r="CK238" s="329"/>
      <c r="CL238" s="329"/>
      <c r="CM238" s="329"/>
      <c r="CN238" s="329"/>
      <c r="CO238" s="329"/>
      <c r="CP238" s="329"/>
      <c r="CQ238" s="329"/>
      <c r="CR238" s="329"/>
      <c r="CS238" s="329"/>
      <c r="CT238" s="329"/>
      <c r="CU238" s="329"/>
      <c r="CV238" s="329"/>
      <c r="CW238" s="329"/>
      <c r="CX238" s="329"/>
      <c r="CY238" s="329"/>
      <c r="CZ238" s="329"/>
      <c r="DA238" s="329"/>
      <c r="DB238" s="329"/>
      <c r="DC238" s="329"/>
      <c r="DD238" s="329"/>
      <c r="DE238" s="329"/>
      <c r="DF238" s="329"/>
      <c r="DG238" s="329"/>
      <c r="DH238" s="329"/>
      <c r="FB238" s="238"/>
      <c r="FC238" s="238"/>
      <c r="FD238" s="238"/>
      <c r="FE238" s="238"/>
      <c r="FF238" s="238"/>
      <c r="FG238" s="238"/>
      <c r="FH238" s="238"/>
      <c r="FI238" s="238"/>
      <c r="FJ238" s="238"/>
      <c r="FK238" s="238"/>
      <c r="FL238" s="238"/>
      <c r="FM238" s="238"/>
      <c r="FN238" s="238"/>
      <c r="FO238" s="238"/>
      <c r="FP238" s="238"/>
      <c r="FQ238" s="238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38"/>
      <c r="GB238" s="238"/>
      <c r="GC238" s="238"/>
      <c r="GD238" s="238"/>
      <c r="GE238" s="238"/>
      <c r="GF238" s="238"/>
      <c r="GG238" s="238"/>
      <c r="GH238" s="238"/>
      <c r="GI238" s="238"/>
      <c r="GJ238" s="238"/>
      <c r="GK238" s="238"/>
      <c r="GL238" s="238"/>
      <c r="GM238" s="238"/>
      <c r="GN238" s="238"/>
      <c r="GO238" s="238"/>
      <c r="GP238" s="238"/>
      <c r="GQ238" s="238"/>
      <c r="GR238" s="238"/>
      <c r="GS238" s="238"/>
      <c r="GT238" s="238"/>
      <c r="GU238" s="238"/>
      <c r="GV238" s="238"/>
      <c r="IG238" s="238"/>
      <c r="IH238" s="238"/>
      <c r="II238" s="238"/>
      <c r="IJ238" s="238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342"/>
      <c r="U239" s="342"/>
      <c r="V239" s="128"/>
      <c r="W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V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329"/>
      <c r="CB239" s="329"/>
      <c r="CC239" s="329"/>
      <c r="CD239" s="329"/>
      <c r="CE239" s="329"/>
      <c r="CF239" s="329"/>
      <c r="CG239" s="329"/>
      <c r="CH239" s="329"/>
      <c r="CI239" s="329"/>
      <c r="CJ239" s="329"/>
      <c r="CK239" s="329"/>
      <c r="CL239" s="329"/>
      <c r="CM239" s="329"/>
      <c r="CN239" s="329"/>
      <c r="CO239" s="329"/>
      <c r="CP239" s="329"/>
      <c r="CQ239" s="329"/>
      <c r="CR239" s="329"/>
      <c r="CS239" s="329"/>
      <c r="CT239" s="329"/>
      <c r="CU239" s="329"/>
      <c r="CV239" s="329"/>
      <c r="CW239" s="329"/>
      <c r="CX239" s="329"/>
      <c r="CY239" s="329"/>
      <c r="CZ239" s="329"/>
      <c r="DA239" s="329"/>
      <c r="DB239" s="329"/>
      <c r="DC239" s="329"/>
      <c r="DD239" s="329"/>
      <c r="DE239" s="329"/>
      <c r="DF239" s="329"/>
      <c r="DG239" s="329"/>
      <c r="DH239" s="329"/>
      <c r="FB239" s="238"/>
      <c r="FC239" s="238"/>
      <c r="FD239" s="238"/>
      <c r="FE239" s="238"/>
      <c r="FF239" s="238"/>
      <c r="FG239" s="238"/>
      <c r="FH239" s="238"/>
      <c r="FI239" s="238"/>
      <c r="FJ239" s="238"/>
      <c r="FK239" s="238"/>
      <c r="FL239" s="238"/>
      <c r="FM239" s="238"/>
      <c r="FN239" s="238"/>
      <c r="FO239" s="238"/>
      <c r="FP239" s="238"/>
      <c r="FQ239" s="238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38"/>
      <c r="GB239" s="238"/>
      <c r="GC239" s="238"/>
      <c r="GD239" s="238"/>
      <c r="GE239" s="238"/>
      <c r="GF239" s="238"/>
      <c r="GG239" s="238"/>
      <c r="GH239" s="238"/>
      <c r="GI239" s="238"/>
      <c r="GJ239" s="238"/>
      <c r="GK239" s="238"/>
      <c r="GL239" s="238"/>
      <c r="GM239" s="238"/>
      <c r="GN239" s="238"/>
      <c r="GO239" s="238"/>
      <c r="GP239" s="238"/>
      <c r="GQ239" s="238"/>
      <c r="GR239" s="238"/>
      <c r="GS239" s="238"/>
      <c r="GT239" s="238"/>
      <c r="GU239" s="238"/>
      <c r="GV239" s="238"/>
      <c r="IG239" s="238"/>
      <c r="IH239" s="238"/>
      <c r="II239" s="238"/>
      <c r="IJ239" s="238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342"/>
      <c r="U240" s="342"/>
      <c r="V240" s="128"/>
      <c r="W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8"/>
      <c r="AT240" s="238"/>
      <c r="AU240" s="238"/>
      <c r="AV240" s="238"/>
      <c r="AW240" s="238"/>
      <c r="AX240" s="238"/>
      <c r="AY240" s="238"/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238"/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329"/>
      <c r="CB240" s="329"/>
      <c r="CC240" s="329"/>
      <c r="CD240" s="329"/>
      <c r="CE240" s="329"/>
      <c r="CF240" s="329"/>
      <c r="CG240" s="329"/>
      <c r="CH240" s="329"/>
      <c r="CI240" s="329"/>
      <c r="CJ240" s="329"/>
      <c r="CK240" s="329"/>
      <c r="CL240" s="329"/>
      <c r="CM240" s="329"/>
      <c r="CN240" s="329"/>
      <c r="CO240" s="329"/>
      <c r="CP240" s="329"/>
      <c r="CQ240" s="329"/>
      <c r="CR240" s="329"/>
      <c r="CS240" s="329"/>
      <c r="CT240" s="329"/>
      <c r="CU240" s="329"/>
      <c r="CV240" s="329"/>
      <c r="CW240" s="329"/>
      <c r="CX240" s="329"/>
      <c r="CY240" s="329"/>
      <c r="CZ240" s="329"/>
      <c r="DA240" s="329"/>
      <c r="DB240" s="329"/>
      <c r="DC240" s="329"/>
      <c r="DD240" s="329"/>
      <c r="DE240" s="329"/>
      <c r="DF240" s="329"/>
      <c r="DG240" s="329"/>
      <c r="DH240" s="329"/>
      <c r="FB240" s="238"/>
      <c r="FC240" s="238"/>
      <c r="FD240" s="238"/>
      <c r="FE240" s="238"/>
      <c r="FF240" s="238"/>
      <c r="FG240" s="238"/>
      <c r="FH240" s="238"/>
      <c r="FI240" s="238"/>
      <c r="FJ240" s="238"/>
      <c r="FK240" s="238"/>
      <c r="FL240" s="238"/>
      <c r="FM240" s="238"/>
      <c r="FN240" s="238"/>
      <c r="FO240" s="238"/>
      <c r="FP240" s="238"/>
      <c r="FQ240" s="238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38"/>
      <c r="GB240" s="238"/>
      <c r="GC240" s="238"/>
      <c r="GD240" s="238"/>
      <c r="GE240" s="238"/>
      <c r="GF240" s="238"/>
      <c r="GG240" s="238"/>
      <c r="GH240" s="238"/>
      <c r="GI240" s="238"/>
      <c r="GJ240" s="238"/>
      <c r="GK240" s="238"/>
      <c r="GL240" s="238"/>
      <c r="GM240" s="238"/>
      <c r="GN240" s="238"/>
      <c r="GO240" s="238"/>
      <c r="GP240" s="238"/>
      <c r="GQ240" s="238"/>
      <c r="GR240" s="238"/>
      <c r="GS240" s="238"/>
      <c r="GT240" s="238"/>
      <c r="GU240" s="238"/>
      <c r="GV240" s="238"/>
      <c r="IG240" s="238"/>
      <c r="IH240" s="238"/>
      <c r="II240" s="238"/>
      <c r="IJ240" s="238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342"/>
      <c r="U241" s="342"/>
      <c r="V241" s="128"/>
      <c r="W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8"/>
      <c r="AT241" s="238"/>
      <c r="AU241" s="238"/>
      <c r="AV241" s="238"/>
      <c r="AW241" s="238"/>
      <c r="AX241" s="238"/>
      <c r="AY241" s="238"/>
      <c r="AZ241" s="238"/>
      <c r="BA241" s="238"/>
      <c r="BB241" s="238"/>
      <c r="BC241" s="238"/>
      <c r="BD241" s="238"/>
      <c r="BE241" s="238"/>
      <c r="BF241" s="238"/>
      <c r="BG241" s="238"/>
      <c r="BH241" s="238"/>
      <c r="BI241" s="238"/>
      <c r="BJ241" s="238"/>
      <c r="BK241" s="238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329"/>
      <c r="CB241" s="329"/>
      <c r="CC241" s="329"/>
      <c r="CD241" s="329"/>
      <c r="CE241" s="329"/>
      <c r="CF241" s="329"/>
      <c r="CG241" s="329"/>
      <c r="CH241" s="329"/>
      <c r="CI241" s="329"/>
      <c r="CJ241" s="329"/>
      <c r="CK241" s="329"/>
      <c r="CL241" s="329"/>
      <c r="CM241" s="329"/>
      <c r="CN241" s="329"/>
      <c r="CO241" s="329"/>
      <c r="CP241" s="329"/>
      <c r="CQ241" s="329"/>
      <c r="CR241" s="329"/>
      <c r="CS241" s="329"/>
      <c r="CT241" s="329"/>
      <c r="CU241" s="329"/>
      <c r="CV241" s="329"/>
      <c r="CW241" s="329"/>
      <c r="CX241" s="329"/>
      <c r="CY241" s="329"/>
      <c r="CZ241" s="329"/>
      <c r="DA241" s="329"/>
      <c r="DB241" s="329"/>
      <c r="DC241" s="329"/>
      <c r="DD241" s="329"/>
      <c r="DE241" s="329"/>
      <c r="DF241" s="329"/>
      <c r="DG241" s="329"/>
      <c r="DH241" s="329"/>
      <c r="FB241" s="238"/>
      <c r="FC241" s="238"/>
      <c r="FD241" s="238"/>
      <c r="FE241" s="238"/>
      <c r="FF241" s="238"/>
      <c r="FG241" s="238"/>
      <c r="FH241" s="238"/>
      <c r="FI241" s="238"/>
      <c r="FJ241" s="238"/>
      <c r="FK241" s="238"/>
      <c r="FL241" s="238"/>
      <c r="FM241" s="238"/>
      <c r="FN241" s="238"/>
      <c r="FO241" s="238"/>
      <c r="FP241" s="238"/>
      <c r="FQ241" s="238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38"/>
      <c r="GB241" s="238"/>
      <c r="GC241" s="238"/>
      <c r="GD241" s="238"/>
      <c r="GE241" s="238"/>
      <c r="GF241" s="238"/>
      <c r="GG241" s="238"/>
      <c r="GH241" s="238"/>
      <c r="GI241" s="238"/>
      <c r="GJ241" s="238"/>
      <c r="GK241" s="238"/>
      <c r="GL241" s="238"/>
      <c r="GM241" s="238"/>
      <c r="GN241" s="238"/>
      <c r="GO241" s="238"/>
      <c r="GP241" s="238"/>
      <c r="GQ241" s="238"/>
      <c r="GR241" s="238"/>
      <c r="GS241" s="238"/>
      <c r="GT241" s="238"/>
      <c r="GU241" s="238"/>
      <c r="GV241" s="238"/>
      <c r="IG241" s="238"/>
      <c r="IH241" s="238"/>
      <c r="II241" s="238"/>
      <c r="IJ241" s="238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342"/>
      <c r="U242" s="342"/>
      <c r="V242" s="128"/>
      <c r="W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V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  <c r="BK242" s="238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329"/>
      <c r="CB242" s="329"/>
      <c r="CC242" s="329"/>
      <c r="CD242" s="329"/>
      <c r="CE242" s="329"/>
      <c r="CF242" s="329"/>
      <c r="CG242" s="329"/>
      <c r="CH242" s="329"/>
      <c r="CI242" s="329"/>
      <c r="CJ242" s="329"/>
      <c r="CK242" s="329"/>
      <c r="CL242" s="329"/>
      <c r="CM242" s="329"/>
      <c r="CN242" s="329"/>
      <c r="CO242" s="329"/>
      <c r="CP242" s="329"/>
      <c r="CQ242" s="329"/>
      <c r="CR242" s="329"/>
      <c r="CS242" s="329"/>
      <c r="CT242" s="329"/>
      <c r="CU242" s="329"/>
      <c r="CV242" s="329"/>
      <c r="CW242" s="329"/>
      <c r="CX242" s="329"/>
      <c r="CY242" s="329"/>
      <c r="CZ242" s="329"/>
      <c r="DA242" s="329"/>
      <c r="DB242" s="329"/>
      <c r="DC242" s="329"/>
      <c r="DD242" s="329"/>
      <c r="DE242" s="329"/>
      <c r="DF242" s="329"/>
      <c r="DG242" s="329"/>
      <c r="DH242" s="329"/>
      <c r="FB242" s="238"/>
      <c r="FC242" s="238"/>
      <c r="FD242" s="238"/>
      <c r="FE242" s="238"/>
      <c r="FF242" s="238"/>
      <c r="FG242" s="238"/>
      <c r="FH242" s="238"/>
      <c r="FI242" s="238"/>
      <c r="FJ242" s="238"/>
      <c r="FK242" s="238"/>
      <c r="FL242" s="238"/>
      <c r="FM242" s="238"/>
      <c r="FN242" s="238"/>
      <c r="FO242" s="238"/>
      <c r="FP242" s="238"/>
      <c r="FQ242" s="238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38"/>
      <c r="GB242" s="238"/>
      <c r="GC242" s="238"/>
      <c r="GD242" s="238"/>
      <c r="GE242" s="238"/>
      <c r="GF242" s="238"/>
      <c r="GG242" s="238"/>
      <c r="GH242" s="238"/>
      <c r="GI242" s="238"/>
      <c r="GJ242" s="238"/>
      <c r="GK242" s="238"/>
      <c r="GL242" s="238"/>
      <c r="GM242" s="238"/>
      <c r="GN242" s="238"/>
      <c r="GO242" s="238"/>
      <c r="GP242" s="238"/>
      <c r="GQ242" s="238"/>
      <c r="GR242" s="238"/>
      <c r="GS242" s="238"/>
      <c r="GT242" s="238"/>
      <c r="GU242" s="238"/>
      <c r="GV242" s="238"/>
      <c r="IG242" s="238"/>
      <c r="IH242" s="238"/>
      <c r="II242" s="238"/>
      <c r="IJ242" s="238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342"/>
      <c r="U243" s="342"/>
      <c r="V243" s="128"/>
      <c r="W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8"/>
      <c r="AT243" s="238"/>
      <c r="AU243" s="238"/>
      <c r="AV243" s="238"/>
      <c r="AW243" s="238"/>
      <c r="AX243" s="238"/>
      <c r="AY243" s="238"/>
      <c r="AZ243" s="238"/>
      <c r="BA243" s="238"/>
      <c r="BB243" s="238"/>
      <c r="BC243" s="238"/>
      <c r="BD243" s="238"/>
      <c r="BE243" s="238"/>
      <c r="BF243" s="238"/>
      <c r="BG243" s="238"/>
      <c r="BH243" s="238"/>
      <c r="BI243" s="238"/>
      <c r="BJ243" s="238"/>
      <c r="BK243" s="238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329"/>
      <c r="CB243" s="329"/>
      <c r="CC243" s="329"/>
      <c r="CD243" s="329"/>
      <c r="CE243" s="329"/>
      <c r="CF243" s="329"/>
      <c r="CG243" s="329"/>
      <c r="CH243" s="329"/>
      <c r="CI243" s="329"/>
      <c r="CJ243" s="329"/>
      <c r="CK243" s="329"/>
      <c r="CL243" s="329"/>
      <c r="CM243" s="329"/>
      <c r="CN243" s="329"/>
      <c r="CO243" s="329"/>
      <c r="CP243" s="329"/>
      <c r="CQ243" s="329"/>
      <c r="CR243" s="329"/>
      <c r="CS243" s="329"/>
      <c r="CT243" s="329"/>
      <c r="CU243" s="329"/>
      <c r="CV243" s="329"/>
      <c r="CW243" s="329"/>
      <c r="CX243" s="329"/>
      <c r="CY243" s="329"/>
      <c r="CZ243" s="329"/>
      <c r="DA243" s="329"/>
      <c r="DB243" s="329"/>
      <c r="DC243" s="329"/>
      <c r="DD243" s="329"/>
      <c r="DE243" s="329"/>
      <c r="DF243" s="329"/>
      <c r="DG243" s="329"/>
      <c r="DH243" s="329"/>
      <c r="FB243" s="238"/>
      <c r="FC243" s="238"/>
      <c r="FD243" s="238"/>
      <c r="FE243" s="238"/>
      <c r="FF243" s="238"/>
      <c r="FG243" s="238"/>
      <c r="FH243" s="238"/>
      <c r="FI243" s="238"/>
      <c r="FJ243" s="238"/>
      <c r="FK243" s="238"/>
      <c r="FL243" s="238"/>
      <c r="FM243" s="238"/>
      <c r="FN243" s="238"/>
      <c r="FO243" s="238"/>
      <c r="FP243" s="238"/>
      <c r="FQ243" s="238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38"/>
      <c r="GB243" s="238"/>
      <c r="GC243" s="238"/>
      <c r="GD243" s="238"/>
      <c r="GE243" s="238"/>
      <c r="GF243" s="238"/>
      <c r="GG243" s="238"/>
      <c r="GH243" s="238"/>
      <c r="GI243" s="238"/>
      <c r="GJ243" s="238"/>
      <c r="GK243" s="238"/>
      <c r="GL243" s="238"/>
      <c r="GM243" s="238"/>
      <c r="GN243" s="238"/>
      <c r="GO243" s="238"/>
      <c r="GP243" s="238"/>
      <c r="GQ243" s="238"/>
      <c r="GR243" s="238"/>
      <c r="GS243" s="238"/>
      <c r="GT243" s="238"/>
      <c r="GU243" s="238"/>
      <c r="GV243" s="238"/>
      <c r="IG243" s="238"/>
      <c r="IH243" s="238"/>
      <c r="II243" s="238"/>
      <c r="IJ243" s="238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342"/>
      <c r="U244" s="342"/>
      <c r="V244" s="128"/>
      <c r="W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V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329"/>
      <c r="CB244" s="329"/>
      <c r="CC244" s="329"/>
      <c r="CD244" s="329"/>
      <c r="CE244" s="329"/>
      <c r="CF244" s="329"/>
      <c r="CG244" s="329"/>
      <c r="CH244" s="329"/>
      <c r="CI244" s="329"/>
      <c r="CJ244" s="329"/>
      <c r="CK244" s="329"/>
      <c r="CL244" s="329"/>
      <c r="CM244" s="329"/>
      <c r="CN244" s="329"/>
      <c r="CO244" s="329"/>
      <c r="CP244" s="329"/>
      <c r="CQ244" s="329"/>
      <c r="CR244" s="329"/>
      <c r="CS244" s="329"/>
      <c r="CT244" s="329"/>
      <c r="CU244" s="329"/>
      <c r="CV244" s="329"/>
      <c r="CW244" s="329"/>
      <c r="CX244" s="329"/>
      <c r="CY244" s="329"/>
      <c r="CZ244" s="329"/>
      <c r="DA244" s="329"/>
      <c r="DB244" s="329"/>
      <c r="DC244" s="329"/>
      <c r="DD244" s="329"/>
      <c r="DE244" s="329"/>
      <c r="DF244" s="329"/>
      <c r="DG244" s="329"/>
      <c r="DH244" s="329"/>
      <c r="FB244" s="238"/>
      <c r="FC244" s="238"/>
      <c r="FD244" s="238"/>
      <c r="FE244" s="238"/>
      <c r="FF244" s="238"/>
      <c r="FG244" s="238"/>
      <c r="FH244" s="238"/>
      <c r="FI244" s="238"/>
      <c r="FJ244" s="238"/>
      <c r="FK244" s="238"/>
      <c r="FL244" s="238"/>
      <c r="FM244" s="238"/>
      <c r="FN244" s="238"/>
      <c r="FO244" s="238"/>
      <c r="FP244" s="238"/>
      <c r="FQ244" s="238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38"/>
      <c r="GB244" s="238"/>
      <c r="GC244" s="238"/>
      <c r="GD244" s="238"/>
      <c r="GE244" s="238"/>
      <c r="GF244" s="238"/>
      <c r="GG244" s="238"/>
      <c r="GH244" s="238"/>
      <c r="GI244" s="238"/>
      <c r="GJ244" s="238"/>
      <c r="GK244" s="238"/>
      <c r="GL244" s="238"/>
      <c r="GM244" s="238"/>
      <c r="GN244" s="238"/>
      <c r="GO244" s="238"/>
      <c r="GP244" s="238"/>
      <c r="GQ244" s="238"/>
      <c r="GR244" s="238"/>
      <c r="GS244" s="238"/>
      <c r="GT244" s="238"/>
      <c r="GU244" s="238"/>
      <c r="GV244" s="238"/>
      <c r="IG244" s="238"/>
      <c r="IH244" s="238"/>
      <c r="II244" s="238"/>
      <c r="IJ244" s="238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342"/>
      <c r="U245" s="342"/>
      <c r="V245" s="128"/>
      <c r="W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8"/>
      <c r="AT245" s="238"/>
      <c r="AU245" s="238"/>
      <c r="AV245" s="238"/>
      <c r="AW245" s="238"/>
      <c r="AX245" s="238"/>
      <c r="AY245" s="238"/>
      <c r="AZ245" s="238"/>
      <c r="BA245" s="238"/>
      <c r="BB245" s="238"/>
      <c r="BC245" s="238"/>
      <c r="BD245" s="238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329"/>
      <c r="CB245" s="329"/>
      <c r="CC245" s="329"/>
      <c r="CD245" s="329"/>
      <c r="CE245" s="329"/>
      <c r="CF245" s="329"/>
      <c r="CG245" s="329"/>
      <c r="CH245" s="329"/>
      <c r="CI245" s="329"/>
      <c r="CJ245" s="329"/>
      <c r="CK245" s="329"/>
      <c r="CL245" s="329"/>
      <c r="CM245" s="329"/>
      <c r="CN245" s="329"/>
      <c r="CO245" s="329"/>
      <c r="CP245" s="329"/>
      <c r="CQ245" s="329"/>
      <c r="CR245" s="329"/>
      <c r="CS245" s="329"/>
      <c r="CT245" s="329"/>
      <c r="CU245" s="329"/>
      <c r="CV245" s="329"/>
      <c r="CW245" s="329"/>
      <c r="CX245" s="329"/>
      <c r="CY245" s="329"/>
      <c r="CZ245" s="329"/>
      <c r="DA245" s="329"/>
      <c r="DB245" s="329"/>
      <c r="DC245" s="329"/>
      <c r="DD245" s="329"/>
      <c r="DE245" s="329"/>
      <c r="DF245" s="329"/>
      <c r="DG245" s="329"/>
      <c r="DH245" s="329"/>
      <c r="FB245" s="238"/>
      <c r="FC245" s="238"/>
      <c r="FD245" s="238"/>
      <c r="FE245" s="238"/>
      <c r="FF245" s="238"/>
      <c r="FG245" s="238"/>
      <c r="FH245" s="238"/>
      <c r="FI245" s="238"/>
      <c r="FJ245" s="238"/>
      <c r="FK245" s="238"/>
      <c r="FL245" s="238"/>
      <c r="FM245" s="238"/>
      <c r="FN245" s="238"/>
      <c r="FO245" s="238"/>
      <c r="FP245" s="238"/>
      <c r="FQ245" s="238"/>
      <c r="FR245" s="238"/>
      <c r="FS245" s="238"/>
      <c r="FT245" s="238"/>
      <c r="FU245" s="238"/>
      <c r="FV245" s="238"/>
      <c r="FW245" s="238"/>
      <c r="FX245" s="238"/>
      <c r="FY245" s="238"/>
      <c r="FZ245" s="238"/>
      <c r="GA245" s="238"/>
      <c r="GB245" s="238"/>
      <c r="GC245" s="238"/>
      <c r="GD245" s="238"/>
      <c r="GE245" s="238"/>
      <c r="GF245" s="238"/>
      <c r="GG245" s="238"/>
      <c r="GH245" s="238"/>
      <c r="GI245" s="238"/>
      <c r="GJ245" s="238"/>
      <c r="GK245" s="238"/>
      <c r="GL245" s="238"/>
      <c r="GM245" s="238"/>
      <c r="GN245" s="238"/>
      <c r="GO245" s="238"/>
      <c r="GP245" s="238"/>
      <c r="GQ245" s="238"/>
      <c r="GR245" s="238"/>
      <c r="GS245" s="238"/>
      <c r="GT245" s="238"/>
      <c r="GU245" s="238"/>
      <c r="GV245" s="238"/>
      <c r="IG245" s="238"/>
      <c r="IH245" s="238"/>
      <c r="II245" s="238"/>
      <c r="IJ245" s="238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342"/>
      <c r="U246" s="342"/>
      <c r="V246" s="128"/>
      <c r="W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8"/>
      <c r="AT246" s="238"/>
      <c r="AU246" s="238"/>
      <c r="AV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329"/>
      <c r="CB246" s="329"/>
      <c r="CC246" s="329"/>
      <c r="CD246" s="329"/>
      <c r="CE246" s="329"/>
      <c r="CF246" s="329"/>
      <c r="CG246" s="329"/>
      <c r="CH246" s="329"/>
      <c r="CI246" s="329"/>
      <c r="CJ246" s="329"/>
      <c r="CK246" s="329"/>
      <c r="CL246" s="329"/>
      <c r="CM246" s="329"/>
      <c r="CN246" s="329"/>
      <c r="CO246" s="329"/>
      <c r="CP246" s="329"/>
      <c r="CQ246" s="329"/>
      <c r="CR246" s="329"/>
      <c r="CS246" s="329"/>
      <c r="CT246" s="329"/>
      <c r="CU246" s="329"/>
      <c r="CV246" s="329"/>
      <c r="CW246" s="329"/>
      <c r="CX246" s="329"/>
      <c r="CY246" s="329"/>
      <c r="CZ246" s="329"/>
      <c r="DA246" s="329"/>
      <c r="DB246" s="329"/>
      <c r="DC246" s="329"/>
      <c r="DD246" s="329"/>
      <c r="DE246" s="329"/>
      <c r="DF246" s="329"/>
      <c r="DG246" s="329"/>
      <c r="DH246" s="329"/>
      <c r="FB246" s="238"/>
      <c r="FC246" s="238"/>
      <c r="FD246" s="238"/>
      <c r="FE246" s="238"/>
      <c r="FF246" s="238"/>
      <c r="FG246" s="238"/>
      <c r="FH246" s="238"/>
      <c r="FI246" s="238"/>
      <c r="FJ246" s="238"/>
      <c r="FK246" s="238"/>
      <c r="FL246" s="238"/>
      <c r="FM246" s="238"/>
      <c r="FN246" s="238"/>
      <c r="FO246" s="238"/>
      <c r="FP246" s="238"/>
      <c r="FQ246" s="238"/>
      <c r="FR246" s="238"/>
      <c r="FS246" s="238"/>
      <c r="FT246" s="238"/>
      <c r="FU246" s="238"/>
      <c r="FV246" s="238"/>
      <c r="FW246" s="238"/>
      <c r="FX246" s="238"/>
      <c r="FY246" s="238"/>
      <c r="FZ246" s="238"/>
      <c r="GA246" s="238"/>
      <c r="GB246" s="238"/>
      <c r="GC246" s="238"/>
      <c r="GD246" s="238"/>
      <c r="GE246" s="238"/>
      <c r="GF246" s="238"/>
      <c r="GG246" s="238"/>
      <c r="GH246" s="238"/>
      <c r="GI246" s="238"/>
      <c r="GJ246" s="238"/>
      <c r="GK246" s="238"/>
      <c r="GL246" s="238"/>
      <c r="GM246" s="238"/>
      <c r="GN246" s="238"/>
      <c r="GO246" s="238"/>
      <c r="GP246" s="238"/>
      <c r="GQ246" s="238"/>
      <c r="GR246" s="238"/>
      <c r="GS246" s="238"/>
      <c r="GT246" s="238"/>
      <c r="GU246" s="238"/>
      <c r="GV246" s="238"/>
      <c r="IG246" s="238"/>
      <c r="IH246" s="238"/>
      <c r="II246" s="238"/>
      <c r="IJ246" s="238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342"/>
      <c r="U247" s="342"/>
      <c r="V247" s="128"/>
      <c r="W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V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238"/>
      <c r="BI247" s="238"/>
      <c r="BJ247" s="238"/>
      <c r="BK247" s="238"/>
      <c r="BL247" s="238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329"/>
      <c r="CB247" s="329"/>
      <c r="CC247" s="329"/>
      <c r="CD247" s="329"/>
      <c r="CE247" s="329"/>
      <c r="CF247" s="329"/>
      <c r="CG247" s="329"/>
      <c r="CH247" s="329"/>
      <c r="CI247" s="329"/>
      <c r="CJ247" s="329"/>
      <c r="CK247" s="329"/>
      <c r="CL247" s="329"/>
      <c r="CM247" s="329"/>
      <c r="CN247" s="329"/>
      <c r="CO247" s="329"/>
      <c r="CP247" s="329"/>
      <c r="CQ247" s="329"/>
      <c r="CR247" s="329"/>
      <c r="CS247" s="329"/>
      <c r="CT247" s="329"/>
      <c r="CU247" s="329"/>
      <c r="CV247" s="329"/>
      <c r="CW247" s="329"/>
      <c r="CX247" s="329"/>
      <c r="CY247" s="329"/>
      <c r="CZ247" s="329"/>
      <c r="DA247" s="329"/>
      <c r="DB247" s="329"/>
      <c r="DC247" s="329"/>
      <c r="DD247" s="329"/>
      <c r="DE247" s="329"/>
      <c r="DF247" s="329"/>
      <c r="DG247" s="329"/>
      <c r="DH247" s="329"/>
      <c r="FB247" s="238"/>
      <c r="FC247" s="238"/>
      <c r="FD247" s="238"/>
      <c r="FE247" s="238"/>
      <c r="FF247" s="238"/>
      <c r="FG247" s="238"/>
      <c r="FH247" s="238"/>
      <c r="FI247" s="238"/>
      <c r="FJ247" s="238"/>
      <c r="FK247" s="238"/>
      <c r="FL247" s="238"/>
      <c r="FM247" s="238"/>
      <c r="FN247" s="238"/>
      <c r="FO247" s="238"/>
      <c r="FP247" s="238"/>
      <c r="FQ247" s="238"/>
      <c r="FR247" s="238"/>
      <c r="FS247" s="238"/>
      <c r="FT247" s="238"/>
      <c r="FU247" s="238"/>
      <c r="FV247" s="238"/>
      <c r="FW247" s="238"/>
      <c r="FX247" s="238"/>
      <c r="FY247" s="238"/>
      <c r="FZ247" s="238"/>
      <c r="GA247" s="238"/>
      <c r="GB247" s="238"/>
      <c r="GC247" s="238"/>
      <c r="GD247" s="238"/>
      <c r="GE247" s="238"/>
      <c r="GF247" s="238"/>
      <c r="GG247" s="238"/>
      <c r="GH247" s="238"/>
      <c r="GI247" s="238"/>
      <c r="GJ247" s="238"/>
      <c r="GK247" s="238"/>
      <c r="GL247" s="238"/>
      <c r="GM247" s="238"/>
      <c r="GN247" s="238"/>
      <c r="GO247" s="238"/>
      <c r="GP247" s="238"/>
      <c r="GQ247" s="238"/>
      <c r="GR247" s="238"/>
      <c r="GS247" s="238"/>
      <c r="GT247" s="238"/>
      <c r="GU247" s="238"/>
      <c r="GV247" s="238"/>
      <c r="IG247" s="238"/>
      <c r="IH247" s="238"/>
      <c r="II247" s="238"/>
      <c r="IJ247" s="238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342"/>
      <c r="U248" s="342"/>
      <c r="V248" s="128"/>
      <c r="W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329"/>
      <c r="CB248" s="329"/>
      <c r="CC248" s="329"/>
      <c r="CD248" s="329"/>
      <c r="CE248" s="329"/>
      <c r="CF248" s="329"/>
      <c r="CG248" s="329"/>
      <c r="CH248" s="329"/>
      <c r="CI248" s="329"/>
      <c r="CJ248" s="329"/>
      <c r="CK248" s="329"/>
      <c r="CL248" s="329"/>
      <c r="CM248" s="329"/>
      <c r="CN248" s="329"/>
      <c r="CO248" s="329"/>
      <c r="CP248" s="329"/>
      <c r="CQ248" s="329"/>
      <c r="CR248" s="329"/>
      <c r="CS248" s="329"/>
      <c r="CT248" s="329"/>
      <c r="CU248" s="329"/>
      <c r="CV248" s="329"/>
      <c r="CW248" s="329"/>
      <c r="CX248" s="329"/>
      <c r="CY248" s="329"/>
      <c r="CZ248" s="329"/>
      <c r="DA248" s="329"/>
      <c r="DB248" s="329"/>
      <c r="DC248" s="329"/>
      <c r="DD248" s="329"/>
      <c r="DE248" s="329"/>
      <c r="DF248" s="329"/>
      <c r="DG248" s="329"/>
      <c r="DH248" s="329"/>
      <c r="FB248" s="238"/>
      <c r="FC248" s="238"/>
      <c r="FD248" s="238"/>
      <c r="FE248" s="238"/>
      <c r="FF248" s="238"/>
      <c r="FG248" s="238"/>
      <c r="FH248" s="238"/>
      <c r="FI248" s="238"/>
      <c r="FJ248" s="238"/>
      <c r="FK248" s="238"/>
      <c r="FL248" s="238"/>
      <c r="FM248" s="238"/>
      <c r="FN248" s="238"/>
      <c r="FO248" s="238"/>
      <c r="FP248" s="238"/>
      <c r="FQ248" s="238"/>
      <c r="FR248" s="238"/>
      <c r="FS248" s="238"/>
      <c r="FT248" s="238"/>
      <c r="FU248" s="238"/>
      <c r="FV248" s="238"/>
      <c r="FW248" s="238"/>
      <c r="FX248" s="238"/>
      <c r="FY248" s="238"/>
      <c r="FZ248" s="238"/>
      <c r="GA248" s="238"/>
      <c r="GB248" s="238"/>
      <c r="GC248" s="238"/>
      <c r="GD248" s="238"/>
      <c r="GE248" s="238"/>
      <c r="GF248" s="238"/>
      <c r="GG248" s="238"/>
      <c r="GH248" s="238"/>
      <c r="GI248" s="238"/>
      <c r="GJ248" s="238"/>
      <c r="GK248" s="238"/>
      <c r="GL248" s="238"/>
      <c r="GM248" s="238"/>
      <c r="GN248" s="238"/>
      <c r="GO248" s="238"/>
      <c r="GP248" s="238"/>
      <c r="GQ248" s="238"/>
      <c r="GR248" s="238"/>
      <c r="GS248" s="238"/>
      <c r="GT248" s="238"/>
      <c r="GU248" s="238"/>
      <c r="GV248" s="238"/>
      <c r="IG248" s="238"/>
      <c r="IH248" s="238"/>
      <c r="II248" s="238"/>
      <c r="IJ248" s="238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342"/>
      <c r="U249" s="342"/>
      <c r="V249" s="128"/>
      <c r="W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V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238"/>
      <c r="BI249" s="238"/>
      <c r="BJ249" s="238"/>
      <c r="BK249" s="238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329"/>
      <c r="CB249" s="329"/>
      <c r="CC249" s="329"/>
      <c r="CD249" s="329"/>
      <c r="CE249" s="329"/>
      <c r="CF249" s="329"/>
      <c r="CG249" s="329"/>
      <c r="CH249" s="329"/>
      <c r="CI249" s="329"/>
      <c r="CJ249" s="329"/>
      <c r="CK249" s="329"/>
      <c r="CL249" s="329"/>
      <c r="CM249" s="329"/>
      <c r="CN249" s="329"/>
      <c r="CO249" s="329"/>
      <c r="CP249" s="329"/>
      <c r="CQ249" s="329"/>
      <c r="CR249" s="329"/>
      <c r="CS249" s="329"/>
      <c r="CT249" s="329"/>
      <c r="CU249" s="329"/>
      <c r="CV249" s="329"/>
      <c r="CW249" s="329"/>
      <c r="CX249" s="329"/>
      <c r="CY249" s="329"/>
      <c r="CZ249" s="329"/>
      <c r="DA249" s="329"/>
      <c r="DB249" s="329"/>
      <c r="DC249" s="329"/>
      <c r="DD249" s="329"/>
      <c r="DE249" s="329"/>
      <c r="DF249" s="329"/>
      <c r="DG249" s="329"/>
      <c r="DH249" s="329"/>
      <c r="FB249" s="238"/>
      <c r="FC249" s="238"/>
      <c r="FD249" s="238"/>
      <c r="FE249" s="238"/>
      <c r="FF249" s="238"/>
      <c r="FG249" s="238"/>
      <c r="FH249" s="238"/>
      <c r="FI249" s="238"/>
      <c r="FJ249" s="238"/>
      <c r="FK249" s="238"/>
      <c r="FL249" s="238"/>
      <c r="FM249" s="238"/>
      <c r="FN249" s="238"/>
      <c r="FO249" s="238"/>
      <c r="FP249" s="238"/>
      <c r="FQ249" s="238"/>
      <c r="FR249" s="238"/>
      <c r="FS249" s="238"/>
      <c r="FT249" s="238"/>
      <c r="FU249" s="238"/>
      <c r="FV249" s="238"/>
      <c r="FW249" s="238"/>
      <c r="FX249" s="238"/>
      <c r="FY249" s="238"/>
      <c r="FZ249" s="238"/>
      <c r="GA249" s="238"/>
      <c r="GB249" s="238"/>
      <c r="GC249" s="238"/>
      <c r="GD249" s="238"/>
      <c r="GE249" s="238"/>
      <c r="GF249" s="238"/>
      <c r="GG249" s="238"/>
      <c r="GH249" s="238"/>
      <c r="GI249" s="238"/>
      <c r="GJ249" s="238"/>
      <c r="GK249" s="238"/>
      <c r="GL249" s="238"/>
      <c r="GM249" s="238"/>
      <c r="GN249" s="238"/>
      <c r="GO249" s="238"/>
      <c r="GP249" s="238"/>
      <c r="GQ249" s="238"/>
      <c r="GR249" s="238"/>
      <c r="GS249" s="238"/>
      <c r="GT249" s="238"/>
      <c r="GU249" s="238"/>
      <c r="GV249" s="238"/>
      <c r="IG249" s="238"/>
      <c r="IH249" s="238"/>
      <c r="II249" s="238"/>
      <c r="IJ249" s="238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342"/>
      <c r="U250" s="342"/>
      <c r="V250" s="128"/>
      <c r="W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38"/>
      <c r="AT250" s="238"/>
      <c r="AU250" s="238"/>
      <c r="AV250" s="238"/>
      <c r="AW250" s="238"/>
      <c r="AX250" s="238"/>
      <c r="AY250" s="238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K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329"/>
      <c r="CB250" s="329"/>
      <c r="CC250" s="329"/>
      <c r="CD250" s="329"/>
      <c r="CE250" s="329"/>
      <c r="CF250" s="329"/>
      <c r="CG250" s="329"/>
      <c r="CH250" s="329"/>
      <c r="CI250" s="329"/>
      <c r="CJ250" s="329"/>
      <c r="CK250" s="329"/>
      <c r="CL250" s="329"/>
      <c r="CM250" s="329"/>
      <c r="CN250" s="329"/>
      <c r="CO250" s="329"/>
      <c r="CP250" s="329"/>
      <c r="CQ250" s="329"/>
      <c r="CR250" s="329"/>
      <c r="CS250" s="329"/>
      <c r="CT250" s="329"/>
      <c r="CU250" s="329"/>
      <c r="CV250" s="329"/>
      <c r="CW250" s="329"/>
      <c r="CX250" s="329"/>
      <c r="CY250" s="329"/>
      <c r="CZ250" s="329"/>
      <c r="DA250" s="329"/>
      <c r="DB250" s="329"/>
      <c r="DC250" s="329"/>
      <c r="DD250" s="329"/>
      <c r="DE250" s="329"/>
      <c r="DF250" s="329"/>
      <c r="DG250" s="329"/>
      <c r="DH250" s="329"/>
      <c r="FB250" s="238"/>
      <c r="FC250" s="238"/>
      <c r="FD250" s="238"/>
      <c r="FE250" s="238"/>
      <c r="FF250" s="238"/>
      <c r="FG250" s="238"/>
      <c r="FH250" s="238"/>
      <c r="FI250" s="238"/>
      <c r="FJ250" s="238"/>
      <c r="FK250" s="238"/>
      <c r="FL250" s="238"/>
      <c r="FM250" s="238"/>
      <c r="FN250" s="238"/>
      <c r="FO250" s="238"/>
      <c r="FP250" s="238"/>
      <c r="FQ250" s="238"/>
      <c r="FR250" s="238"/>
      <c r="FS250" s="238"/>
      <c r="FT250" s="238"/>
      <c r="FU250" s="238"/>
      <c r="FV250" s="238"/>
      <c r="FW250" s="238"/>
      <c r="FX250" s="238"/>
      <c r="FY250" s="238"/>
      <c r="FZ250" s="238"/>
      <c r="GA250" s="238"/>
      <c r="GB250" s="238"/>
      <c r="GC250" s="238"/>
      <c r="GD250" s="238"/>
      <c r="GE250" s="238"/>
      <c r="GF250" s="238"/>
      <c r="GG250" s="238"/>
      <c r="GH250" s="238"/>
      <c r="GI250" s="238"/>
      <c r="GJ250" s="238"/>
      <c r="GK250" s="238"/>
      <c r="GL250" s="238"/>
      <c r="GM250" s="238"/>
      <c r="GN250" s="238"/>
      <c r="GO250" s="238"/>
      <c r="GP250" s="238"/>
      <c r="GQ250" s="238"/>
      <c r="GR250" s="238"/>
      <c r="GS250" s="238"/>
      <c r="GT250" s="238"/>
      <c r="GU250" s="238"/>
      <c r="GV250" s="238"/>
      <c r="IG250" s="238"/>
      <c r="IH250" s="238"/>
      <c r="II250" s="238"/>
      <c r="IJ250" s="238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342"/>
      <c r="U251" s="342"/>
      <c r="V251" s="128"/>
      <c r="W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329"/>
      <c r="CB251" s="329"/>
      <c r="CC251" s="329"/>
      <c r="CD251" s="329"/>
      <c r="CE251" s="329"/>
      <c r="CF251" s="329"/>
      <c r="CG251" s="329"/>
      <c r="CH251" s="329"/>
      <c r="CI251" s="329"/>
      <c r="CJ251" s="329"/>
      <c r="CK251" s="329"/>
      <c r="CL251" s="329"/>
      <c r="CM251" s="329"/>
      <c r="CN251" s="329"/>
      <c r="CO251" s="329"/>
      <c r="CP251" s="329"/>
      <c r="CQ251" s="329"/>
      <c r="CR251" s="329"/>
      <c r="CS251" s="329"/>
      <c r="CT251" s="329"/>
      <c r="CU251" s="329"/>
      <c r="CV251" s="329"/>
      <c r="CW251" s="329"/>
      <c r="CX251" s="329"/>
      <c r="CY251" s="329"/>
      <c r="CZ251" s="329"/>
      <c r="DA251" s="329"/>
      <c r="DB251" s="329"/>
      <c r="DC251" s="329"/>
      <c r="DD251" s="329"/>
      <c r="DE251" s="329"/>
      <c r="DF251" s="329"/>
      <c r="DG251" s="329"/>
      <c r="DH251" s="329"/>
      <c r="FB251" s="238"/>
      <c r="FC251" s="238"/>
      <c r="FD251" s="238"/>
      <c r="FE251" s="238"/>
      <c r="FF251" s="238"/>
      <c r="FG251" s="238"/>
      <c r="FH251" s="238"/>
      <c r="FI251" s="238"/>
      <c r="FJ251" s="238"/>
      <c r="FK251" s="238"/>
      <c r="FL251" s="238"/>
      <c r="FM251" s="238"/>
      <c r="FN251" s="238"/>
      <c r="FO251" s="238"/>
      <c r="FP251" s="238"/>
      <c r="FQ251" s="238"/>
      <c r="FR251" s="238"/>
      <c r="FS251" s="238"/>
      <c r="FT251" s="238"/>
      <c r="FU251" s="238"/>
      <c r="FV251" s="238"/>
      <c r="FW251" s="238"/>
      <c r="FX251" s="238"/>
      <c r="FY251" s="238"/>
      <c r="FZ251" s="238"/>
      <c r="GA251" s="238"/>
      <c r="GB251" s="238"/>
      <c r="GC251" s="238"/>
      <c r="GD251" s="238"/>
      <c r="GE251" s="238"/>
      <c r="GF251" s="238"/>
      <c r="GG251" s="238"/>
      <c r="GH251" s="238"/>
      <c r="GI251" s="238"/>
      <c r="GJ251" s="238"/>
      <c r="GK251" s="238"/>
      <c r="GL251" s="238"/>
      <c r="GM251" s="238"/>
      <c r="GN251" s="238"/>
      <c r="GO251" s="238"/>
      <c r="GP251" s="238"/>
      <c r="GQ251" s="238"/>
      <c r="GR251" s="238"/>
      <c r="GS251" s="238"/>
      <c r="GT251" s="238"/>
      <c r="GU251" s="238"/>
      <c r="GV251" s="238"/>
      <c r="IG251" s="238"/>
      <c r="IH251" s="238"/>
      <c r="II251" s="238"/>
      <c r="IJ251" s="238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342"/>
      <c r="U252" s="342"/>
      <c r="V252" s="128"/>
      <c r="W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329"/>
      <c r="CB252" s="329"/>
      <c r="CC252" s="329"/>
      <c r="CD252" s="329"/>
      <c r="CE252" s="329"/>
      <c r="CF252" s="329"/>
      <c r="CG252" s="329"/>
      <c r="CH252" s="329"/>
      <c r="CI252" s="329"/>
      <c r="CJ252" s="329"/>
      <c r="CK252" s="329"/>
      <c r="CL252" s="329"/>
      <c r="CM252" s="329"/>
      <c r="CN252" s="329"/>
      <c r="CO252" s="329"/>
      <c r="CP252" s="329"/>
      <c r="CQ252" s="329"/>
      <c r="CR252" s="329"/>
      <c r="CS252" s="329"/>
      <c r="CT252" s="329"/>
      <c r="CU252" s="329"/>
      <c r="CV252" s="329"/>
      <c r="CW252" s="329"/>
      <c r="CX252" s="329"/>
      <c r="CY252" s="329"/>
      <c r="CZ252" s="329"/>
      <c r="DA252" s="329"/>
      <c r="DB252" s="329"/>
      <c r="DC252" s="329"/>
      <c r="DD252" s="329"/>
      <c r="DE252" s="329"/>
      <c r="DF252" s="329"/>
      <c r="DG252" s="329"/>
      <c r="DH252" s="329"/>
      <c r="FB252" s="238"/>
      <c r="FC252" s="238"/>
      <c r="FD252" s="238"/>
      <c r="FE252" s="238"/>
      <c r="FF252" s="238"/>
      <c r="FG252" s="238"/>
      <c r="FH252" s="238"/>
      <c r="FI252" s="238"/>
      <c r="FJ252" s="238"/>
      <c r="FK252" s="238"/>
      <c r="FL252" s="238"/>
      <c r="FM252" s="238"/>
      <c r="FN252" s="238"/>
      <c r="FO252" s="238"/>
      <c r="FP252" s="238"/>
      <c r="FQ252" s="238"/>
      <c r="FR252" s="238"/>
      <c r="FS252" s="238"/>
      <c r="FT252" s="238"/>
      <c r="FU252" s="238"/>
      <c r="FV252" s="238"/>
      <c r="FW252" s="238"/>
      <c r="FX252" s="238"/>
      <c r="FY252" s="238"/>
      <c r="FZ252" s="238"/>
      <c r="GA252" s="238"/>
      <c r="GB252" s="238"/>
      <c r="GC252" s="238"/>
      <c r="GD252" s="238"/>
      <c r="GE252" s="238"/>
      <c r="GF252" s="238"/>
      <c r="GG252" s="238"/>
      <c r="GH252" s="238"/>
      <c r="GI252" s="238"/>
      <c r="GJ252" s="238"/>
      <c r="GK252" s="238"/>
      <c r="GL252" s="238"/>
      <c r="GM252" s="238"/>
      <c r="GN252" s="238"/>
      <c r="GO252" s="238"/>
      <c r="GP252" s="238"/>
      <c r="GQ252" s="238"/>
      <c r="GR252" s="238"/>
      <c r="GS252" s="238"/>
      <c r="GT252" s="238"/>
      <c r="GU252" s="238"/>
      <c r="GV252" s="238"/>
      <c r="IG252" s="238"/>
      <c r="IH252" s="238"/>
      <c r="II252" s="238"/>
      <c r="IJ252" s="238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342"/>
      <c r="U253" s="342"/>
      <c r="V253" s="128"/>
      <c r="W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329"/>
      <c r="CB253" s="329"/>
      <c r="CC253" s="329"/>
      <c r="CD253" s="329"/>
      <c r="CE253" s="329"/>
      <c r="CF253" s="329"/>
      <c r="CG253" s="329"/>
      <c r="CH253" s="329"/>
      <c r="CI253" s="329"/>
      <c r="CJ253" s="329"/>
      <c r="CK253" s="329"/>
      <c r="CL253" s="329"/>
      <c r="CM253" s="329"/>
      <c r="CN253" s="329"/>
      <c r="CO253" s="329"/>
      <c r="CP253" s="329"/>
      <c r="CQ253" s="329"/>
      <c r="CR253" s="329"/>
      <c r="CS253" s="329"/>
      <c r="CT253" s="329"/>
      <c r="CU253" s="329"/>
      <c r="CV253" s="329"/>
      <c r="CW253" s="329"/>
      <c r="CX253" s="329"/>
      <c r="CY253" s="329"/>
      <c r="CZ253" s="329"/>
      <c r="DA253" s="329"/>
      <c r="DB253" s="329"/>
      <c r="DC253" s="329"/>
      <c r="DD253" s="329"/>
      <c r="DE253" s="329"/>
      <c r="DF253" s="329"/>
      <c r="DG253" s="329"/>
      <c r="DH253" s="329"/>
      <c r="FB253" s="238"/>
      <c r="FC253" s="238"/>
      <c r="FD253" s="238"/>
      <c r="FE253" s="238"/>
      <c r="FF253" s="238"/>
      <c r="FG253" s="238"/>
      <c r="FH253" s="238"/>
      <c r="FI253" s="238"/>
      <c r="FJ253" s="238"/>
      <c r="FK253" s="238"/>
      <c r="FL253" s="238"/>
      <c r="FM253" s="238"/>
      <c r="FN253" s="238"/>
      <c r="FO253" s="238"/>
      <c r="FP253" s="238"/>
      <c r="FQ253" s="238"/>
      <c r="FR253" s="238"/>
      <c r="FS253" s="238"/>
      <c r="FT253" s="238"/>
      <c r="FU253" s="238"/>
      <c r="FV253" s="238"/>
      <c r="FW253" s="238"/>
      <c r="FX253" s="238"/>
      <c r="FY253" s="238"/>
      <c r="FZ253" s="238"/>
      <c r="GA253" s="238"/>
      <c r="GB253" s="238"/>
      <c r="GC253" s="238"/>
      <c r="GD253" s="238"/>
      <c r="GE253" s="238"/>
      <c r="GF253" s="238"/>
      <c r="GG253" s="238"/>
      <c r="GH253" s="238"/>
      <c r="GI253" s="238"/>
      <c r="GJ253" s="238"/>
      <c r="GK253" s="238"/>
      <c r="GL253" s="238"/>
      <c r="GM253" s="238"/>
      <c r="GN253" s="238"/>
      <c r="GO253" s="238"/>
      <c r="GP253" s="238"/>
      <c r="GQ253" s="238"/>
      <c r="GR253" s="238"/>
      <c r="GS253" s="238"/>
      <c r="GT253" s="238"/>
      <c r="GU253" s="238"/>
      <c r="GV253" s="238"/>
      <c r="IG253" s="238"/>
      <c r="IH253" s="238"/>
      <c r="II253" s="238"/>
      <c r="IJ253" s="238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342"/>
      <c r="U254" s="342"/>
      <c r="V254" s="128"/>
      <c r="W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329"/>
      <c r="CB254" s="329"/>
      <c r="CC254" s="329"/>
      <c r="CD254" s="329"/>
      <c r="CE254" s="329"/>
      <c r="CF254" s="329"/>
      <c r="CG254" s="329"/>
      <c r="CH254" s="329"/>
      <c r="CI254" s="329"/>
      <c r="CJ254" s="329"/>
      <c r="CK254" s="329"/>
      <c r="CL254" s="329"/>
      <c r="CM254" s="329"/>
      <c r="CN254" s="329"/>
      <c r="CO254" s="329"/>
      <c r="CP254" s="329"/>
      <c r="CQ254" s="329"/>
      <c r="CR254" s="329"/>
      <c r="CS254" s="329"/>
      <c r="CT254" s="329"/>
      <c r="CU254" s="329"/>
      <c r="CV254" s="329"/>
      <c r="CW254" s="329"/>
      <c r="CX254" s="329"/>
      <c r="CY254" s="329"/>
      <c r="CZ254" s="329"/>
      <c r="DA254" s="329"/>
      <c r="DB254" s="329"/>
      <c r="DC254" s="329"/>
      <c r="DD254" s="329"/>
      <c r="DE254" s="329"/>
      <c r="DF254" s="329"/>
      <c r="DG254" s="329"/>
      <c r="DH254" s="329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  <c r="FL254" s="238"/>
      <c r="FM254" s="238"/>
      <c r="FN254" s="238"/>
      <c r="FO254" s="238"/>
      <c r="FP254" s="238"/>
      <c r="FQ254" s="238"/>
      <c r="FR254" s="238"/>
      <c r="FS254" s="238"/>
      <c r="FT254" s="238"/>
      <c r="FU254" s="238"/>
      <c r="FV254" s="238"/>
      <c r="FW254" s="238"/>
      <c r="FX254" s="238"/>
      <c r="FY254" s="238"/>
      <c r="FZ254" s="238"/>
      <c r="GA254" s="238"/>
      <c r="GB254" s="238"/>
      <c r="GC254" s="238"/>
      <c r="GD254" s="238"/>
      <c r="GE254" s="238"/>
      <c r="GF254" s="238"/>
      <c r="GG254" s="238"/>
      <c r="GH254" s="238"/>
      <c r="GI254" s="238"/>
      <c r="GJ254" s="238"/>
      <c r="GK254" s="238"/>
      <c r="GL254" s="238"/>
      <c r="GM254" s="238"/>
      <c r="GN254" s="238"/>
      <c r="GO254" s="238"/>
      <c r="GP254" s="238"/>
      <c r="GQ254" s="238"/>
      <c r="GR254" s="238"/>
      <c r="GS254" s="238"/>
      <c r="GT254" s="238"/>
      <c r="GU254" s="238"/>
      <c r="GV254" s="238"/>
      <c r="IG254" s="238"/>
      <c r="IH254" s="238"/>
      <c r="II254" s="238"/>
      <c r="IJ254" s="238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342"/>
      <c r="U255" s="342"/>
      <c r="V255" s="128"/>
      <c r="W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329"/>
      <c r="CB255" s="329"/>
      <c r="CC255" s="329"/>
      <c r="CD255" s="329"/>
      <c r="CE255" s="329"/>
      <c r="CF255" s="329"/>
      <c r="CG255" s="329"/>
      <c r="CH255" s="329"/>
      <c r="CI255" s="329"/>
      <c r="CJ255" s="329"/>
      <c r="CK255" s="329"/>
      <c r="CL255" s="329"/>
      <c r="CM255" s="329"/>
      <c r="CN255" s="329"/>
      <c r="CO255" s="329"/>
      <c r="CP255" s="329"/>
      <c r="CQ255" s="329"/>
      <c r="CR255" s="329"/>
      <c r="CS255" s="329"/>
      <c r="CT255" s="329"/>
      <c r="CU255" s="329"/>
      <c r="CV255" s="329"/>
      <c r="CW255" s="329"/>
      <c r="CX255" s="329"/>
      <c r="CY255" s="329"/>
      <c r="CZ255" s="329"/>
      <c r="DA255" s="329"/>
      <c r="DB255" s="329"/>
      <c r="DC255" s="329"/>
      <c r="DD255" s="329"/>
      <c r="DE255" s="329"/>
      <c r="DF255" s="329"/>
      <c r="DG255" s="329"/>
      <c r="DH255" s="329"/>
      <c r="FB255" s="238"/>
      <c r="FC255" s="238"/>
      <c r="FD255" s="238"/>
      <c r="FE255" s="238"/>
      <c r="FF255" s="238"/>
      <c r="FG255" s="238"/>
      <c r="FH255" s="238"/>
      <c r="FI255" s="238"/>
      <c r="FJ255" s="238"/>
      <c r="FK255" s="238"/>
      <c r="FL255" s="238"/>
      <c r="FM255" s="238"/>
      <c r="FN255" s="238"/>
      <c r="FO255" s="238"/>
      <c r="FP255" s="238"/>
      <c r="FQ255" s="238"/>
      <c r="FR255" s="238"/>
      <c r="FS255" s="238"/>
      <c r="FT255" s="238"/>
      <c r="FU255" s="238"/>
      <c r="FV255" s="238"/>
      <c r="FW255" s="238"/>
      <c r="FX255" s="238"/>
      <c r="FY255" s="238"/>
      <c r="FZ255" s="238"/>
      <c r="GA255" s="238"/>
      <c r="GB255" s="238"/>
      <c r="GC255" s="238"/>
      <c r="GD255" s="238"/>
      <c r="GE255" s="238"/>
      <c r="GF255" s="238"/>
      <c r="GG255" s="238"/>
      <c r="GH255" s="238"/>
      <c r="GI255" s="238"/>
      <c r="GJ255" s="238"/>
      <c r="GK255" s="238"/>
      <c r="GL255" s="238"/>
      <c r="GM255" s="238"/>
      <c r="GN255" s="238"/>
      <c r="GO255" s="238"/>
      <c r="GP255" s="238"/>
      <c r="GQ255" s="238"/>
      <c r="GR255" s="238"/>
      <c r="GS255" s="238"/>
      <c r="GT255" s="238"/>
      <c r="GU255" s="238"/>
      <c r="GV255" s="238"/>
      <c r="IG255" s="238"/>
      <c r="IH255" s="238"/>
      <c r="II255" s="238"/>
      <c r="IJ255" s="238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342"/>
      <c r="U256" s="342"/>
      <c r="V256" s="128"/>
      <c r="W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329"/>
      <c r="CB256" s="329"/>
      <c r="CC256" s="329"/>
      <c r="CD256" s="329"/>
      <c r="CE256" s="329"/>
      <c r="CF256" s="329"/>
      <c r="CG256" s="329"/>
      <c r="CH256" s="329"/>
      <c r="CI256" s="329"/>
      <c r="CJ256" s="329"/>
      <c r="CK256" s="329"/>
      <c r="CL256" s="329"/>
      <c r="CM256" s="329"/>
      <c r="CN256" s="329"/>
      <c r="CO256" s="329"/>
      <c r="CP256" s="329"/>
      <c r="CQ256" s="329"/>
      <c r="CR256" s="329"/>
      <c r="CS256" s="329"/>
      <c r="CT256" s="329"/>
      <c r="CU256" s="329"/>
      <c r="CV256" s="329"/>
      <c r="CW256" s="329"/>
      <c r="CX256" s="329"/>
      <c r="CY256" s="329"/>
      <c r="CZ256" s="329"/>
      <c r="DA256" s="329"/>
      <c r="DB256" s="329"/>
      <c r="DC256" s="329"/>
      <c r="DD256" s="329"/>
      <c r="DE256" s="329"/>
      <c r="DF256" s="329"/>
      <c r="DG256" s="329"/>
      <c r="DH256" s="329"/>
      <c r="FB256" s="238"/>
      <c r="FC256" s="238"/>
      <c r="FD256" s="238"/>
      <c r="FE256" s="238"/>
      <c r="FF256" s="238"/>
      <c r="FG256" s="238"/>
      <c r="FH256" s="238"/>
      <c r="FI256" s="238"/>
      <c r="FJ256" s="238"/>
      <c r="FK256" s="238"/>
      <c r="FL256" s="238"/>
      <c r="FM256" s="238"/>
      <c r="FN256" s="238"/>
      <c r="FO256" s="238"/>
      <c r="FP256" s="238"/>
      <c r="FQ256" s="238"/>
      <c r="FR256" s="238"/>
      <c r="FS256" s="238"/>
      <c r="FT256" s="238"/>
      <c r="FU256" s="238"/>
      <c r="FV256" s="238"/>
      <c r="FW256" s="238"/>
      <c r="FX256" s="238"/>
      <c r="FY256" s="238"/>
      <c r="FZ256" s="238"/>
      <c r="GA256" s="238"/>
      <c r="GB256" s="238"/>
      <c r="GC256" s="238"/>
      <c r="GD256" s="238"/>
      <c r="GE256" s="238"/>
      <c r="GF256" s="238"/>
      <c r="GG256" s="238"/>
      <c r="GH256" s="238"/>
      <c r="GI256" s="238"/>
      <c r="GJ256" s="238"/>
      <c r="GK256" s="238"/>
      <c r="GL256" s="238"/>
      <c r="GM256" s="238"/>
      <c r="GN256" s="238"/>
      <c r="GO256" s="238"/>
      <c r="GP256" s="238"/>
      <c r="GQ256" s="238"/>
      <c r="GR256" s="238"/>
      <c r="GS256" s="238"/>
      <c r="GT256" s="238"/>
      <c r="GU256" s="238"/>
      <c r="GV256" s="238"/>
      <c r="IG256" s="238"/>
      <c r="IH256" s="238"/>
      <c r="II256" s="238"/>
      <c r="IJ256" s="238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342"/>
      <c r="U257" s="342"/>
      <c r="V257" s="128"/>
      <c r="W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329"/>
      <c r="CB257" s="329"/>
      <c r="CC257" s="329"/>
      <c r="CD257" s="329"/>
      <c r="CE257" s="329"/>
      <c r="CF257" s="329"/>
      <c r="CG257" s="329"/>
      <c r="CH257" s="329"/>
      <c r="CI257" s="329"/>
      <c r="CJ257" s="329"/>
      <c r="CK257" s="329"/>
      <c r="CL257" s="329"/>
      <c r="CM257" s="329"/>
      <c r="CN257" s="329"/>
      <c r="CO257" s="329"/>
      <c r="CP257" s="329"/>
      <c r="CQ257" s="329"/>
      <c r="CR257" s="329"/>
      <c r="CS257" s="329"/>
      <c r="CT257" s="329"/>
      <c r="CU257" s="329"/>
      <c r="CV257" s="329"/>
      <c r="CW257" s="329"/>
      <c r="CX257" s="329"/>
      <c r="CY257" s="329"/>
      <c r="CZ257" s="329"/>
      <c r="DA257" s="329"/>
      <c r="DB257" s="329"/>
      <c r="DC257" s="329"/>
      <c r="DD257" s="329"/>
      <c r="DE257" s="329"/>
      <c r="DF257" s="329"/>
      <c r="DG257" s="329"/>
      <c r="DH257" s="329"/>
      <c r="FB257" s="238"/>
      <c r="FC257" s="238"/>
      <c r="FD257" s="238"/>
      <c r="FE257" s="238"/>
      <c r="FF257" s="238"/>
      <c r="FG257" s="238"/>
      <c r="FH257" s="238"/>
      <c r="FI257" s="238"/>
      <c r="FJ257" s="238"/>
      <c r="FK257" s="238"/>
      <c r="FL257" s="238"/>
      <c r="FM257" s="238"/>
      <c r="FN257" s="238"/>
      <c r="FO257" s="238"/>
      <c r="FP257" s="238"/>
      <c r="FQ257" s="238"/>
      <c r="FR257" s="238"/>
      <c r="FS257" s="238"/>
      <c r="FT257" s="238"/>
      <c r="FU257" s="238"/>
      <c r="FV257" s="238"/>
      <c r="FW257" s="238"/>
      <c r="FX257" s="238"/>
      <c r="FY257" s="238"/>
      <c r="FZ257" s="238"/>
      <c r="GA257" s="238"/>
      <c r="GB257" s="238"/>
      <c r="GC257" s="238"/>
      <c r="GD257" s="238"/>
      <c r="GE257" s="238"/>
      <c r="GF257" s="238"/>
      <c r="GG257" s="238"/>
      <c r="GH257" s="238"/>
      <c r="GI257" s="238"/>
      <c r="GJ257" s="238"/>
      <c r="GK257" s="238"/>
      <c r="GL257" s="238"/>
      <c r="GM257" s="238"/>
      <c r="GN257" s="238"/>
      <c r="GO257" s="238"/>
      <c r="GP257" s="238"/>
      <c r="GQ257" s="238"/>
      <c r="GR257" s="238"/>
      <c r="GS257" s="238"/>
      <c r="GT257" s="238"/>
      <c r="GU257" s="238"/>
      <c r="GV257" s="238"/>
      <c r="IG257" s="238"/>
      <c r="IH257" s="238"/>
      <c r="II257" s="238"/>
      <c r="IJ257" s="238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342"/>
      <c r="U258" s="342"/>
      <c r="V258" s="128"/>
      <c r="W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V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329"/>
      <c r="CB258" s="329"/>
      <c r="CC258" s="329"/>
      <c r="CD258" s="329"/>
      <c r="CE258" s="329"/>
      <c r="CF258" s="329"/>
      <c r="CG258" s="329"/>
      <c r="CH258" s="329"/>
      <c r="CI258" s="329"/>
      <c r="CJ258" s="329"/>
      <c r="CK258" s="329"/>
      <c r="CL258" s="329"/>
      <c r="CM258" s="329"/>
      <c r="CN258" s="329"/>
      <c r="CO258" s="329"/>
      <c r="CP258" s="329"/>
      <c r="CQ258" s="329"/>
      <c r="CR258" s="329"/>
      <c r="CS258" s="329"/>
      <c r="CT258" s="329"/>
      <c r="CU258" s="329"/>
      <c r="CV258" s="329"/>
      <c r="CW258" s="329"/>
      <c r="CX258" s="329"/>
      <c r="CY258" s="329"/>
      <c r="CZ258" s="329"/>
      <c r="DA258" s="329"/>
      <c r="DB258" s="329"/>
      <c r="DC258" s="329"/>
      <c r="DD258" s="329"/>
      <c r="DE258" s="329"/>
      <c r="DF258" s="329"/>
      <c r="DG258" s="329"/>
      <c r="DH258" s="329"/>
      <c r="FB258" s="238"/>
      <c r="FC258" s="238"/>
      <c r="FD258" s="238"/>
      <c r="FE258" s="238"/>
      <c r="FF258" s="238"/>
      <c r="FG258" s="238"/>
      <c r="FH258" s="238"/>
      <c r="FI258" s="238"/>
      <c r="FJ258" s="238"/>
      <c r="FK258" s="238"/>
      <c r="FL258" s="238"/>
      <c r="FM258" s="238"/>
      <c r="FN258" s="238"/>
      <c r="FO258" s="238"/>
      <c r="FP258" s="238"/>
      <c r="FQ258" s="238"/>
      <c r="FR258" s="238"/>
      <c r="FS258" s="238"/>
      <c r="FT258" s="238"/>
      <c r="FU258" s="238"/>
      <c r="FV258" s="238"/>
      <c r="FW258" s="238"/>
      <c r="FX258" s="238"/>
      <c r="FY258" s="238"/>
      <c r="FZ258" s="238"/>
      <c r="GA258" s="238"/>
      <c r="GB258" s="238"/>
      <c r="GC258" s="238"/>
      <c r="GD258" s="238"/>
      <c r="GE258" s="238"/>
      <c r="GF258" s="238"/>
      <c r="GG258" s="238"/>
      <c r="GH258" s="238"/>
      <c r="GI258" s="238"/>
      <c r="GJ258" s="238"/>
      <c r="GK258" s="238"/>
      <c r="GL258" s="238"/>
      <c r="GM258" s="238"/>
      <c r="GN258" s="238"/>
      <c r="GO258" s="238"/>
      <c r="GP258" s="238"/>
      <c r="GQ258" s="238"/>
      <c r="GR258" s="238"/>
      <c r="GS258" s="238"/>
      <c r="GT258" s="238"/>
      <c r="GU258" s="238"/>
      <c r="GV258" s="238"/>
      <c r="IG258" s="238"/>
      <c r="IH258" s="238"/>
      <c r="II258" s="238"/>
      <c r="IJ258" s="238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342"/>
      <c r="U259" s="342"/>
      <c r="V259" s="128"/>
      <c r="W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329"/>
      <c r="CB259" s="329"/>
      <c r="CC259" s="329"/>
      <c r="CD259" s="329"/>
      <c r="CE259" s="329"/>
      <c r="CF259" s="329"/>
      <c r="CG259" s="329"/>
      <c r="CH259" s="329"/>
      <c r="CI259" s="329"/>
      <c r="CJ259" s="329"/>
      <c r="CK259" s="329"/>
      <c r="CL259" s="329"/>
      <c r="CM259" s="329"/>
      <c r="CN259" s="329"/>
      <c r="CO259" s="329"/>
      <c r="CP259" s="329"/>
      <c r="CQ259" s="329"/>
      <c r="CR259" s="329"/>
      <c r="CS259" s="329"/>
      <c r="CT259" s="329"/>
      <c r="CU259" s="329"/>
      <c r="CV259" s="329"/>
      <c r="CW259" s="329"/>
      <c r="CX259" s="329"/>
      <c r="CY259" s="329"/>
      <c r="CZ259" s="329"/>
      <c r="DA259" s="329"/>
      <c r="DB259" s="329"/>
      <c r="DC259" s="329"/>
      <c r="DD259" s="329"/>
      <c r="DE259" s="329"/>
      <c r="DF259" s="329"/>
      <c r="DG259" s="329"/>
      <c r="DH259" s="329"/>
      <c r="FB259" s="238"/>
      <c r="FC259" s="238"/>
      <c r="FD259" s="238"/>
      <c r="FE259" s="238"/>
      <c r="FF259" s="238"/>
      <c r="FG259" s="238"/>
      <c r="FH259" s="238"/>
      <c r="FI259" s="238"/>
      <c r="FJ259" s="238"/>
      <c r="FK259" s="238"/>
      <c r="FL259" s="238"/>
      <c r="FM259" s="238"/>
      <c r="FN259" s="238"/>
      <c r="FO259" s="238"/>
      <c r="FP259" s="238"/>
      <c r="FQ259" s="238"/>
      <c r="FR259" s="238"/>
      <c r="FS259" s="238"/>
      <c r="FT259" s="238"/>
      <c r="FU259" s="238"/>
      <c r="FV259" s="238"/>
      <c r="FW259" s="238"/>
      <c r="FX259" s="238"/>
      <c r="FY259" s="238"/>
      <c r="FZ259" s="238"/>
      <c r="GA259" s="238"/>
      <c r="GB259" s="238"/>
      <c r="GC259" s="238"/>
      <c r="GD259" s="238"/>
      <c r="GE259" s="238"/>
      <c r="GF259" s="238"/>
      <c r="GG259" s="238"/>
      <c r="GH259" s="238"/>
      <c r="GI259" s="238"/>
      <c r="GJ259" s="238"/>
      <c r="GK259" s="238"/>
      <c r="GL259" s="238"/>
      <c r="GM259" s="238"/>
      <c r="GN259" s="238"/>
      <c r="GO259" s="238"/>
      <c r="GP259" s="238"/>
      <c r="GQ259" s="238"/>
      <c r="GR259" s="238"/>
      <c r="GS259" s="238"/>
      <c r="GT259" s="238"/>
      <c r="GU259" s="238"/>
      <c r="GV259" s="238"/>
      <c r="IG259" s="238"/>
      <c r="IH259" s="238"/>
      <c r="II259" s="238"/>
      <c r="IJ259" s="238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342"/>
      <c r="U260" s="342"/>
      <c r="V260" s="128"/>
      <c r="W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V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329"/>
      <c r="CB260" s="329"/>
      <c r="CC260" s="329"/>
      <c r="CD260" s="329"/>
      <c r="CE260" s="329"/>
      <c r="CF260" s="329"/>
      <c r="CG260" s="329"/>
      <c r="CH260" s="329"/>
      <c r="CI260" s="329"/>
      <c r="CJ260" s="329"/>
      <c r="CK260" s="329"/>
      <c r="CL260" s="329"/>
      <c r="CM260" s="329"/>
      <c r="CN260" s="329"/>
      <c r="CO260" s="329"/>
      <c r="CP260" s="329"/>
      <c r="CQ260" s="329"/>
      <c r="CR260" s="329"/>
      <c r="CS260" s="329"/>
      <c r="CT260" s="329"/>
      <c r="CU260" s="329"/>
      <c r="CV260" s="329"/>
      <c r="CW260" s="329"/>
      <c r="CX260" s="329"/>
      <c r="CY260" s="329"/>
      <c r="CZ260" s="329"/>
      <c r="DA260" s="329"/>
      <c r="DB260" s="329"/>
      <c r="DC260" s="329"/>
      <c r="DD260" s="329"/>
      <c r="DE260" s="329"/>
      <c r="DF260" s="329"/>
      <c r="DG260" s="329"/>
      <c r="DH260" s="329"/>
      <c r="FB260" s="238"/>
      <c r="FC260" s="238"/>
      <c r="FD260" s="238"/>
      <c r="FE260" s="238"/>
      <c r="FF260" s="238"/>
      <c r="FG260" s="238"/>
      <c r="FH260" s="238"/>
      <c r="FI260" s="238"/>
      <c r="FJ260" s="238"/>
      <c r="FK260" s="238"/>
      <c r="FL260" s="238"/>
      <c r="FM260" s="238"/>
      <c r="FN260" s="238"/>
      <c r="FO260" s="238"/>
      <c r="FP260" s="238"/>
      <c r="FQ260" s="238"/>
      <c r="FR260" s="238"/>
      <c r="FS260" s="238"/>
      <c r="FT260" s="238"/>
      <c r="FU260" s="238"/>
      <c r="FV260" s="238"/>
      <c r="FW260" s="238"/>
      <c r="FX260" s="238"/>
      <c r="FY260" s="238"/>
      <c r="FZ260" s="238"/>
      <c r="GA260" s="238"/>
      <c r="GB260" s="238"/>
      <c r="GC260" s="238"/>
      <c r="GD260" s="238"/>
      <c r="GE260" s="238"/>
      <c r="GF260" s="238"/>
      <c r="GG260" s="238"/>
      <c r="GH260" s="238"/>
      <c r="GI260" s="238"/>
      <c r="GJ260" s="238"/>
      <c r="GK260" s="238"/>
      <c r="GL260" s="238"/>
      <c r="GM260" s="238"/>
      <c r="GN260" s="238"/>
      <c r="GO260" s="238"/>
      <c r="GP260" s="238"/>
      <c r="GQ260" s="238"/>
      <c r="GR260" s="238"/>
      <c r="GS260" s="238"/>
      <c r="GT260" s="238"/>
      <c r="GU260" s="238"/>
      <c r="GV260" s="238"/>
      <c r="IG260" s="238"/>
      <c r="IH260" s="238"/>
      <c r="II260" s="238"/>
      <c r="IJ260" s="238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342"/>
      <c r="U261" s="342"/>
      <c r="V261" s="128"/>
      <c r="W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329"/>
      <c r="CB261" s="329"/>
      <c r="CC261" s="329"/>
      <c r="CD261" s="329"/>
      <c r="CE261" s="329"/>
      <c r="CF261" s="329"/>
      <c r="CG261" s="329"/>
      <c r="CH261" s="329"/>
      <c r="CI261" s="329"/>
      <c r="CJ261" s="329"/>
      <c r="CK261" s="329"/>
      <c r="CL261" s="329"/>
      <c r="CM261" s="329"/>
      <c r="CN261" s="329"/>
      <c r="CO261" s="329"/>
      <c r="CP261" s="329"/>
      <c r="CQ261" s="329"/>
      <c r="CR261" s="329"/>
      <c r="CS261" s="329"/>
      <c r="CT261" s="329"/>
      <c r="CU261" s="329"/>
      <c r="CV261" s="329"/>
      <c r="CW261" s="329"/>
      <c r="CX261" s="329"/>
      <c r="CY261" s="329"/>
      <c r="CZ261" s="329"/>
      <c r="DA261" s="329"/>
      <c r="DB261" s="329"/>
      <c r="DC261" s="329"/>
      <c r="DD261" s="329"/>
      <c r="DE261" s="329"/>
      <c r="DF261" s="329"/>
      <c r="DG261" s="329"/>
      <c r="DH261" s="329"/>
      <c r="FB261" s="238"/>
      <c r="FC261" s="238"/>
      <c r="FD261" s="238"/>
      <c r="FE261" s="238"/>
      <c r="FF261" s="238"/>
      <c r="FG261" s="238"/>
      <c r="FH261" s="238"/>
      <c r="FI261" s="238"/>
      <c r="FJ261" s="238"/>
      <c r="FK261" s="238"/>
      <c r="FL261" s="238"/>
      <c r="FM261" s="238"/>
      <c r="FN261" s="238"/>
      <c r="FO261" s="238"/>
      <c r="FP261" s="238"/>
      <c r="FQ261" s="238"/>
      <c r="FR261" s="238"/>
      <c r="FS261" s="238"/>
      <c r="FT261" s="238"/>
      <c r="FU261" s="238"/>
      <c r="FV261" s="238"/>
      <c r="FW261" s="238"/>
      <c r="FX261" s="238"/>
      <c r="FY261" s="238"/>
      <c r="FZ261" s="238"/>
      <c r="GA261" s="238"/>
      <c r="GB261" s="238"/>
      <c r="GC261" s="238"/>
      <c r="GD261" s="238"/>
      <c r="GE261" s="238"/>
      <c r="GF261" s="238"/>
      <c r="GG261" s="238"/>
      <c r="GH261" s="238"/>
      <c r="GI261" s="238"/>
      <c r="GJ261" s="238"/>
      <c r="GK261" s="238"/>
      <c r="GL261" s="238"/>
      <c r="GM261" s="238"/>
      <c r="GN261" s="238"/>
      <c r="GO261" s="238"/>
      <c r="GP261" s="238"/>
      <c r="GQ261" s="238"/>
      <c r="GR261" s="238"/>
      <c r="GS261" s="238"/>
      <c r="GT261" s="238"/>
      <c r="GU261" s="238"/>
      <c r="GV261" s="238"/>
      <c r="IG261" s="238"/>
      <c r="IH261" s="238"/>
      <c r="II261" s="238"/>
      <c r="IJ261" s="238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342"/>
      <c r="U262" s="342"/>
      <c r="V262" s="128"/>
      <c r="W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V262" s="238"/>
      <c r="AW262" s="238"/>
      <c r="AX262" s="238"/>
      <c r="AY262" s="238"/>
      <c r="AZ262" s="238"/>
      <c r="BA262" s="238"/>
      <c r="BB262" s="238"/>
      <c r="BC262" s="238"/>
      <c r="BD262" s="238"/>
      <c r="BE262" s="238"/>
      <c r="BF262" s="238"/>
      <c r="BG262" s="238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329"/>
      <c r="CB262" s="329"/>
      <c r="CC262" s="329"/>
      <c r="CD262" s="329"/>
      <c r="CE262" s="329"/>
      <c r="CF262" s="329"/>
      <c r="CG262" s="329"/>
      <c r="CH262" s="329"/>
      <c r="CI262" s="329"/>
      <c r="CJ262" s="329"/>
      <c r="CK262" s="329"/>
      <c r="CL262" s="329"/>
      <c r="CM262" s="329"/>
      <c r="CN262" s="329"/>
      <c r="CO262" s="329"/>
      <c r="CP262" s="329"/>
      <c r="CQ262" s="329"/>
      <c r="CR262" s="329"/>
      <c r="CS262" s="329"/>
      <c r="CT262" s="329"/>
      <c r="CU262" s="329"/>
      <c r="CV262" s="329"/>
      <c r="CW262" s="329"/>
      <c r="CX262" s="329"/>
      <c r="CY262" s="329"/>
      <c r="CZ262" s="329"/>
      <c r="DA262" s="329"/>
      <c r="DB262" s="329"/>
      <c r="DC262" s="329"/>
      <c r="DD262" s="329"/>
      <c r="DE262" s="329"/>
      <c r="DF262" s="329"/>
      <c r="DG262" s="329"/>
      <c r="DH262" s="329"/>
      <c r="FB262" s="238"/>
      <c r="FC262" s="238"/>
      <c r="FD262" s="238"/>
      <c r="FE262" s="238"/>
      <c r="FF262" s="238"/>
      <c r="FG262" s="238"/>
      <c r="FH262" s="238"/>
      <c r="FI262" s="238"/>
      <c r="FJ262" s="238"/>
      <c r="FK262" s="238"/>
      <c r="FL262" s="238"/>
      <c r="FM262" s="238"/>
      <c r="FN262" s="238"/>
      <c r="FO262" s="238"/>
      <c r="FP262" s="238"/>
      <c r="FQ262" s="238"/>
      <c r="FR262" s="238"/>
      <c r="FS262" s="238"/>
      <c r="FT262" s="238"/>
      <c r="FU262" s="238"/>
      <c r="FV262" s="238"/>
      <c r="FW262" s="238"/>
      <c r="FX262" s="238"/>
      <c r="FY262" s="238"/>
      <c r="FZ262" s="238"/>
      <c r="GA262" s="238"/>
      <c r="GB262" s="238"/>
      <c r="GC262" s="238"/>
      <c r="GD262" s="238"/>
      <c r="GE262" s="238"/>
      <c r="GF262" s="238"/>
      <c r="GG262" s="238"/>
      <c r="GH262" s="238"/>
      <c r="GI262" s="238"/>
      <c r="GJ262" s="238"/>
      <c r="GK262" s="238"/>
      <c r="GL262" s="238"/>
      <c r="GM262" s="238"/>
      <c r="GN262" s="238"/>
      <c r="GO262" s="238"/>
      <c r="GP262" s="238"/>
      <c r="GQ262" s="238"/>
      <c r="GR262" s="238"/>
      <c r="GS262" s="238"/>
      <c r="GT262" s="238"/>
      <c r="GU262" s="238"/>
      <c r="GV262" s="238"/>
      <c r="IG262" s="238"/>
      <c r="IH262" s="238"/>
      <c r="II262" s="238"/>
      <c r="IJ262" s="238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342"/>
      <c r="U263" s="342"/>
      <c r="V263" s="128"/>
      <c r="W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V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329"/>
      <c r="CB263" s="329"/>
      <c r="CC263" s="329"/>
      <c r="CD263" s="329"/>
      <c r="CE263" s="329"/>
      <c r="CF263" s="329"/>
      <c r="CG263" s="329"/>
      <c r="CH263" s="329"/>
      <c r="CI263" s="329"/>
      <c r="CJ263" s="329"/>
      <c r="CK263" s="329"/>
      <c r="CL263" s="329"/>
      <c r="CM263" s="329"/>
      <c r="CN263" s="329"/>
      <c r="CO263" s="329"/>
      <c r="CP263" s="329"/>
      <c r="CQ263" s="329"/>
      <c r="CR263" s="329"/>
      <c r="CS263" s="329"/>
      <c r="CT263" s="329"/>
      <c r="CU263" s="329"/>
      <c r="CV263" s="329"/>
      <c r="CW263" s="329"/>
      <c r="CX263" s="329"/>
      <c r="CY263" s="329"/>
      <c r="CZ263" s="329"/>
      <c r="DA263" s="329"/>
      <c r="DB263" s="329"/>
      <c r="DC263" s="329"/>
      <c r="DD263" s="329"/>
      <c r="DE263" s="329"/>
      <c r="DF263" s="329"/>
      <c r="DG263" s="329"/>
      <c r="DH263" s="329"/>
      <c r="FB263" s="238"/>
      <c r="FC263" s="238"/>
      <c r="FD263" s="238"/>
      <c r="FE263" s="238"/>
      <c r="FF263" s="238"/>
      <c r="FG263" s="238"/>
      <c r="FH263" s="238"/>
      <c r="FI263" s="238"/>
      <c r="FJ263" s="238"/>
      <c r="FK263" s="238"/>
      <c r="FL263" s="238"/>
      <c r="FM263" s="238"/>
      <c r="FN263" s="238"/>
      <c r="FO263" s="238"/>
      <c r="FP263" s="238"/>
      <c r="FQ263" s="238"/>
      <c r="FR263" s="238"/>
      <c r="FS263" s="238"/>
      <c r="FT263" s="238"/>
      <c r="FU263" s="238"/>
      <c r="FV263" s="238"/>
      <c r="FW263" s="238"/>
      <c r="FX263" s="238"/>
      <c r="FY263" s="238"/>
      <c r="FZ263" s="238"/>
      <c r="GA263" s="238"/>
      <c r="GB263" s="238"/>
      <c r="GC263" s="238"/>
      <c r="GD263" s="238"/>
      <c r="GE263" s="238"/>
      <c r="GF263" s="238"/>
      <c r="GG263" s="238"/>
      <c r="GH263" s="238"/>
      <c r="GI263" s="238"/>
      <c r="GJ263" s="238"/>
      <c r="GK263" s="238"/>
      <c r="GL263" s="238"/>
      <c r="GM263" s="238"/>
      <c r="GN263" s="238"/>
      <c r="GO263" s="238"/>
      <c r="GP263" s="238"/>
      <c r="GQ263" s="238"/>
      <c r="GR263" s="238"/>
      <c r="GS263" s="238"/>
      <c r="GT263" s="238"/>
      <c r="GU263" s="238"/>
      <c r="GV263" s="238"/>
      <c r="IG263" s="238"/>
      <c r="IH263" s="238"/>
      <c r="II263" s="238"/>
      <c r="IJ263" s="238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342"/>
      <c r="U264" s="342"/>
      <c r="V264" s="128"/>
      <c r="W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V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8"/>
      <c r="BY264" s="238"/>
      <c r="BZ264" s="238"/>
      <c r="CA264" s="329"/>
      <c r="CB264" s="329"/>
      <c r="CC264" s="329"/>
      <c r="CD264" s="329"/>
      <c r="CE264" s="329"/>
      <c r="CF264" s="329"/>
      <c r="CG264" s="329"/>
      <c r="CH264" s="329"/>
      <c r="CI264" s="329"/>
      <c r="CJ264" s="329"/>
      <c r="CK264" s="329"/>
      <c r="CL264" s="329"/>
      <c r="CM264" s="329"/>
      <c r="CN264" s="329"/>
      <c r="CO264" s="329"/>
      <c r="CP264" s="329"/>
      <c r="CQ264" s="329"/>
      <c r="CR264" s="329"/>
      <c r="CS264" s="329"/>
      <c r="CT264" s="329"/>
      <c r="CU264" s="329"/>
      <c r="CV264" s="329"/>
      <c r="CW264" s="329"/>
      <c r="CX264" s="329"/>
      <c r="CY264" s="329"/>
      <c r="CZ264" s="329"/>
      <c r="DA264" s="329"/>
      <c r="DB264" s="329"/>
      <c r="DC264" s="329"/>
      <c r="DD264" s="329"/>
      <c r="DE264" s="329"/>
      <c r="DF264" s="329"/>
      <c r="DG264" s="329"/>
      <c r="DH264" s="329"/>
      <c r="FB264" s="238"/>
      <c r="FC264" s="238"/>
      <c r="FD264" s="238"/>
      <c r="FE264" s="238"/>
      <c r="FF264" s="238"/>
      <c r="FG264" s="238"/>
      <c r="FH264" s="238"/>
      <c r="FI264" s="238"/>
      <c r="FJ264" s="238"/>
      <c r="FK264" s="238"/>
      <c r="FL264" s="238"/>
      <c r="FM264" s="238"/>
      <c r="FN264" s="238"/>
      <c r="FO264" s="238"/>
      <c r="FP264" s="238"/>
      <c r="FQ264" s="238"/>
      <c r="FR264" s="238"/>
      <c r="FS264" s="238"/>
      <c r="FT264" s="238"/>
      <c r="FU264" s="238"/>
      <c r="FV264" s="238"/>
      <c r="FW264" s="238"/>
      <c r="FX264" s="238"/>
      <c r="FY264" s="238"/>
      <c r="FZ264" s="238"/>
      <c r="GA264" s="238"/>
      <c r="GB264" s="238"/>
      <c r="GC264" s="238"/>
      <c r="GD264" s="238"/>
      <c r="GE264" s="238"/>
      <c r="GF264" s="238"/>
      <c r="GG264" s="238"/>
      <c r="GH264" s="238"/>
      <c r="GI264" s="238"/>
      <c r="GJ264" s="238"/>
      <c r="GK264" s="238"/>
      <c r="GL264" s="238"/>
      <c r="GM264" s="238"/>
      <c r="GN264" s="238"/>
      <c r="GO264" s="238"/>
      <c r="GP264" s="238"/>
      <c r="GQ264" s="238"/>
      <c r="GR264" s="238"/>
      <c r="GS264" s="238"/>
      <c r="GT264" s="238"/>
      <c r="GU264" s="238"/>
      <c r="GV264" s="238"/>
      <c r="IG264" s="238"/>
      <c r="IH264" s="238"/>
      <c r="II264" s="238"/>
      <c r="IJ264" s="238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342"/>
      <c r="U265" s="342"/>
      <c r="V265" s="128"/>
      <c r="W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V265" s="238"/>
      <c r="AW265" s="238"/>
      <c r="AX265" s="238"/>
      <c r="AY265" s="238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329"/>
      <c r="CB265" s="329"/>
      <c r="CC265" s="329"/>
      <c r="CD265" s="329"/>
      <c r="CE265" s="329"/>
      <c r="CF265" s="329"/>
      <c r="CG265" s="329"/>
      <c r="CH265" s="329"/>
      <c r="CI265" s="329"/>
      <c r="CJ265" s="329"/>
      <c r="CK265" s="329"/>
      <c r="CL265" s="329"/>
      <c r="CM265" s="329"/>
      <c r="CN265" s="329"/>
      <c r="CO265" s="329"/>
      <c r="CP265" s="329"/>
      <c r="CQ265" s="329"/>
      <c r="CR265" s="329"/>
      <c r="CS265" s="329"/>
      <c r="CT265" s="329"/>
      <c r="CU265" s="329"/>
      <c r="CV265" s="329"/>
      <c r="CW265" s="329"/>
      <c r="CX265" s="329"/>
      <c r="CY265" s="329"/>
      <c r="CZ265" s="329"/>
      <c r="DA265" s="329"/>
      <c r="DB265" s="329"/>
      <c r="DC265" s="329"/>
      <c r="DD265" s="329"/>
      <c r="DE265" s="329"/>
      <c r="DF265" s="329"/>
      <c r="DG265" s="329"/>
      <c r="DH265" s="329"/>
      <c r="FB265" s="238"/>
      <c r="FC265" s="238"/>
      <c r="FD265" s="238"/>
      <c r="FE265" s="238"/>
      <c r="FF265" s="238"/>
      <c r="FG265" s="238"/>
      <c r="FH265" s="238"/>
      <c r="FI265" s="238"/>
      <c r="FJ265" s="238"/>
      <c r="FK265" s="238"/>
      <c r="FL265" s="238"/>
      <c r="FM265" s="238"/>
      <c r="FN265" s="238"/>
      <c r="FO265" s="238"/>
      <c r="FP265" s="238"/>
      <c r="FQ265" s="238"/>
      <c r="FR265" s="238"/>
      <c r="FS265" s="238"/>
      <c r="FT265" s="238"/>
      <c r="FU265" s="238"/>
      <c r="FV265" s="238"/>
      <c r="FW265" s="238"/>
      <c r="FX265" s="238"/>
      <c r="FY265" s="238"/>
      <c r="FZ265" s="238"/>
      <c r="GA265" s="238"/>
      <c r="GB265" s="238"/>
      <c r="GC265" s="238"/>
      <c r="GD265" s="238"/>
      <c r="GE265" s="238"/>
      <c r="GF265" s="238"/>
      <c r="GG265" s="238"/>
      <c r="GH265" s="238"/>
      <c r="GI265" s="238"/>
      <c r="GJ265" s="238"/>
      <c r="GK265" s="238"/>
      <c r="GL265" s="238"/>
      <c r="GM265" s="238"/>
      <c r="GN265" s="238"/>
      <c r="GO265" s="238"/>
      <c r="GP265" s="238"/>
      <c r="GQ265" s="238"/>
      <c r="GR265" s="238"/>
      <c r="GS265" s="238"/>
      <c r="GT265" s="238"/>
      <c r="GU265" s="238"/>
      <c r="GV265" s="238"/>
      <c r="IG265" s="238"/>
      <c r="IH265" s="238"/>
      <c r="II265" s="238"/>
      <c r="IJ265" s="238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342"/>
      <c r="U266" s="342"/>
      <c r="V266" s="128"/>
      <c r="W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V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329"/>
      <c r="CB266" s="329"/>
      <c r="CC266" s="329"/>
      <c r="CD266" s="329"/>
      <c r="CE266" s="329"/>
      <c r="CF266" s="329"/>
      <c r="CG266" s="329"/>
      <c r="CH266" s="329"/>
      <c r="CI266" s="329"/>
      <c r="CJ266" s="329"/>
      <c r="CK266" s="329"/>
      <c r="CL266" s="329"/>
      <c r="CM266" s="329"/>
      <c r="CN266" s="329"/>
      <c r="CO266" s="329"/>
      <c r="CP266" s="329"/>
      <c r="CQ266" s="329"/>
      <c r="CR266" s="329"/>
      <c r="CS266" s="329"/>
      <c r="CT266" s="329"/>
      <c r="CU266" s="329"/>
      <c r="CV266" s="329"/>
      <c r="CW266" s="329"/>
      <c r="CX266" s="329"/>
      <c r="CY266" s="329"/>
      <c r="CZ266" s="329"/>
      <c r="DA266" s="329"/>
      <c r="DB266" s="329"/>
      <c r="DC266" s="329"/>
      <c r="DD266" s="329"/>
      <c r="DE266" s="329"/>
      <c r="DF266" s="329"/>
      <c r="DG266" s="329"/>
      <c r="DH266" s="329"/>
      <c r="FB266" s="238"/>
      <c r="FC266" s="238"/>
      <c r="FD266" s="238"/>
      <c r="FE266" s="238"/>
      <c r="FF266" s="238"/>
      <c r="FG266" s="238"/>
      <c r="FH266" s="238"/>
      <c r="FI266" s="238"/>
      <c r="FJ266" s="238"/>
      <c r="FK266" s="238"/>
      <c r="FL266" s="238"/>
      <c r="FM266" s="238"/>
      <c r="FN266" s="238"/>
      <c r="FO266" s="238"/>
      <c r="FP266" s="238"/>
      <c r="FQ266" s="238"/>
      <c r="FR266" s="238"/>
      <c r="FS266" s="238"/>
      <c r="FT266" s="238"/>
      <c r="FU266" s="238"/>
      <c r="FV266" s="238"/>
      <c r="FW266" s="238"/>
      <c r="FX266" s="238"/>
      <c r="FY266" s="238"/>
      <c r="FZ266" s="238"/>
      <c r="GA266" s="238"/>
      <c r="GB266" s="238"/>
      <c r="GC266" s="238"/>
      <c r="GD266" s="238"/>
      <c r="GE266" s="238"/>
      <c r="GF266" s="238"/>
      <c r="GG266" s="238"/>
      <c r="GH266" s="238"/>
      <c r="GI266" s="238"/>
      <c r="GJ266" s="238"/>
      <c r="GK266" s="238"/>
      <c r="GL266" s="238"/>
      <c r="GM266" s="238"/>
      <c r="GN266" s="238"/>
      <c r="GO266" s="238"/>
      <c r="GP266" s="238"/>
      <c r="GQ266" s="238"/>
      <c r="GR266" s="238"/>
      <c r="GS266" s="238"/>
      <c r="GT266" s="238"/>
      <c r="GU266" s="238"/>
      <c r="GV266" s="238"/>
      <c r="IG266" s="238"/>
      <c r="IH266" s="238"/>
      <c r="II266" s="238"/>
      <c r="IJ266" s="238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342"/>
      <c r="U267" s="342"/>
      <c r="V267" s="128"/>
      <c r="W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329"/>
      <c r="CB267" s="329"/>
      <c r="CC267" s="329"/>
      <c r="CD267" s="329"/>
      <c r="CE267" s="329"/>
      <c r="CF267" s="329"/>
      <c r="CG267" s="329"/>
      <c r="CH267" s="329"/>
      <c r="CI267" s="329"/>
      <c r="CJ267" s="329"/>
      <c r="CK267" s="329"/>
      <c r="CL267" s="329"/>
      <c r="CM267" s="329"/>
      <c r="CN267" s="329"/>
      <c r="CO267" s="329"/>
      <c r="CP267" s="329"/>
      <c r="CQ267" s="329"/>
      <c r="CR267" s="329"/>
      <c r="CS267" s="329"/>
      <c r="CT267" s="329"/>
      <c r="CU267" s="329"/>
      <c r="CV267" s="329"/>
      <c r="CW267" s="329"/>
      <c r="CX267" s="329"/>
      <c r="CY267" s="329"/>
      <c r="CZ267" s="329"/>
      <c r="DA267" s="329"/>
      <c r="DB267" s="329"/>
      <c r="DC267" s="329"/>
      <c r="DD267" s="329"/>
      <c r="DE267" s="329"/>
      <c r="DF267" s="329"/>
      <c r="DG267" s="329"/>
      <c r="DH267" s="329"/>
      <c r="FB267" s="238"/>
      <c r="FC267" s="238"/>
      <c r="FD267" s="238"/>
      <c r="FE267" s="238"/>
      <c r="FF267" s="238"/>
      <c r="FG267" s="238"/>
      <c r="FH267" s="238"/>
      <c r="FI267" s="238"/>
      <c r="FJ267" s="238"/>
      <c r="FK267" s="238"/>
      <c r="FL267" s="238"/>
      <c r="FM267" s="238"/>
      <c r="FN267" s="238"/>
      <c r="FO267" s="238"/>
      <c r="FP267" s="238"/>
      <c r="FQ267" s="238"/>
      <c r="FR267" s="238"/>
      <c r="FS267" s="238"/>
      <c r="FT267" s="238"/>
      <c r="FU267" s="238"/>
      <c r="FV267" s="238"/>
      <c r="FW267" s="238"/>
      <c r="FX267" s="238"/>
      <c r="FY267" s="238"/>
      <c r="FZ267" s="238"/>
      <c r="GA267" s="238"/>
      <c r="GB267" s="238"/>
      <c r="GC267" s="238"/>
      <c r="GD267" s="238"/>
      <c r="GE267" s="238"/>
      <c r="GF267" s="238"/>
      <c r="GG267" s="238"/>
      <c r="GH267" s="238"/>
      <c r="GI267" s="238"/>
      <c r="GJ267" s="238"/>
      <c r="GK267" s="238"/>
      <c r="GL267" s="238"/>
      <c r="GM267" s="238"/>
      <c r="GN267" s="238"/>
      <c r="GO267" s="238"/>
      <c r="GP267" s="238"/>
      <c r="GQ267" s="238"/>
      <c r="GR267" s="238"/>
      <c r="GS267" s="238"/>
      <c r="GT267" s="238"/>
      <c r="GU267" s="238"/>
      <c r="GV267" s="238"/>
      <c r="IG267" s="238"/>
      <c r="IH267" s="238"/>
      <c r="II267" s="238"/>
      <c r="IJ267" s="238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342"/>
      <c r="U268" s="342"/>
      <c r="V268" s="128"/>
      <c r="W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329"/>
      <c r="CB268" s="329"/>
      <c r="CC268" s="329"/>
      <c r="CD268" s="329"/>
      <c r="CE268" s="329"/>
      <c r="CF268" s="329"/>
      <c r="CG268" s="329"/>
      <c r="CH268" s="329"/>
      <c r="CI268" s="329"/>
      <c r="CJ268" s="329"/>
      <c r="CK268" s="329"/>
      <c r="CL268" s="329"/>
      <c r="CM268" s="329"/>
      <c r="CN268" s="329"/>
      <c r="CO268" s="329"/>
      <c r="CP268" s="329"/>
      <c r="CQ268" s="329"/>
      <c r="CR268" s="329"/>
      <c r="CS268" s="329"/>
      <c r="CT268" s="329"/>
      <c r="CU268" s="329"/>
      <c r="CV268" s="329"/>
      <c r="CW268" s="329"/>
      <c r="CX268" s="329"/>
      <c r="CY268" s="329"/>
      <c r="CZ268" s="329"/>
      <c r="DA268" s="329"/>
      <c r="DB268" s="329"/>
      <c r="DC268" s="329"/>
      <c r="DD268" s="329"/>
      <c r="DE268" s="329"/>
      <c r="DF268" s="329"/>
      <c r="DG268" s="329"/>
      <c r="DH268" s="329"/>
      <c r="FB268" s="238"/>
      <c r="FC268" s="238"/>
      <c r="FD268" s="238"/>
      <c r="FE268" s="238"/>
      <c r="FF268" s="238"/>
      <c r="FG268" s="238"/>
      <c r="FH268" s="238"/>
      <c r="FI268" s="238"/>
      <c r="FJ268" s="238"/>
      <c r="FK268" s="238"/>
      <c r="FL268" s="238"/>
      <c r="FM268" s="238"/>
      <c r="FN268" s="238"/>
      <c r="FO268" s="238"/>
      <c r="FP268" s="238"/>
      <c r="FQ268" s="238"/>
      <c r="FR268" s="238"/>
      <c r="FS268" s="238"/>
      <c r="FT268" s="238"/>
      <c r="FU268" s="238"/>
      <c r="FV268" s="238"/>
      <c r="FW268" s="238"/>
      <c r="FX268" s="238"/>
      <c r="FY268" s="238"/>
      <c r="FZ268" s="238"/>
      <c r="GA268" s="238"/>
      <c r="GB268" s="238"/>
      <c r="GC268" s="238"/>
      <c r="GD268" s="238"/>
      <c r="GE268" s="238"/>
      <c r="GF268" s="238"/>
      <c r="GG268" s="238"/>
      <c r="GH268" s="238"/>
      <c r="GI268" s="238"/>
      <c r="GJ268" s="238"/>
      <c r="GK268" s="238"/>
      <c r="GL268" s="238"/>
      <c r="GM268" s="238"/>
      <c r="GN268" s="238"/>
      <c r="GO268" s="238"/>
      <c r="GP268" s="238"/>
      <c r="GQ268" s="238"/>
      <c r="GR268" s="238"/>
      <c r="GS268" s="238"/>
      <c r="GT268" s="238"/>
      <c r="GU268" s="238"/>
      <c r="GV268" s="238"/>
      <c r="IG268" s="238"/>
      <c r="IH268" s="238"/>
      <c r="II268" s="238"/>
      <c r="IJ268" s="238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342"/>
      <c r="U269" s="342"/>
      <c r="V269" s="128"/>
      <c r="W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V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329"/>
      <c r="CB269" s="329"/>
      <c r="CC269" s="329"/>
      <c r="CD269" s="329"/>
      <c r="CE269" s="329"/>
      <c r="CF269" s="329"/>
      <c r="CG269" s="329"/>
      <c r="CH269" s="329"/>
      <c r="CI269" s="329"/>
      <c r="CJ269" s="329"/>
      <c r="CK269" s="329"/>
      <c r="CL269" s="329"/>
      <c r="CM269" s="329"/>
      <c r="CN269" s="329"/>
      <c r="CO269" s="329"/>
      <c r="CP269" s="329"/>
      <c r="CQ269" s="329"/>
      <c r="CR269" s="329"/>
      <c r="CS269" s="329"/>
      <c r="CT269" s="329"/>
      <c r="CU269" s="329"/>
      <c r="CV269" s="329"/>
      <c r="CW269" s="329"/>
      <c r="CX269" s="329"/>
      <c r="CY269" s="329"/>
      <c r="CZ269" s="329"/>
      <c r="DA269" s="329"/>
      <c r="DB269" s="329"/>
      <c r="DC269" s="329"/>
      <c r="DD269" s="329"/>
      <c r="DE269" s="329"/>
      <c r="DF269" s="329"/>
      <c r="DG269" s="329"/>
      <c r="DH269" s="329"/>
      <c r="FB269" s="238"/>
      <c r="FC269" s="238"/>
      <c r="FD269" s="238"/>
      <c r="FE269" s="238"/>
      <c r="FF269" s="238"/>
      <c r="FG269" s="238"/>
      <c r="FH269" s="238"/>
      <c r="FI269" s="238"/>
      <c r="FJ269" s="238"/>
      <c r="FK269" s="238"/>
      <c r="FL269" s="238"/>
      <c r="FM269" s="238"/>
      <c r="FN269" s="238"/>
      <c r="FO269" s="238"/>
      <c r="FP269" s="238"/>
      <c r="FQ269" s="238"/>
      <c r="FR269" s="238"/>
      <c r="FS269" s="238"/>
      <c r="FT269" s="238"/>
      <c r="FU269" s="238"/>
      <c r="FV269" s="238"/>
      <c r="FW269" s="238"/>
      <c r="FX269" s="238"/>
      <c r="FY269" s="238"/>
      <c r="FZ269" s="238"/>
      <c r="GA269" s="238"/>
      <c r="GB269" s="238"/>
      <c r="GC269" s="238"/>
      <c r="GD269" s="238"/>
      <c r="GE269" s="238"/>
      <c r="GF269" s="238"/>
      <c r="GG269" s="238"/>
      <c r="GH269" s="238"/>
      <c r="GI269" s="238"/>
      <c r="GJ269" s="238"/>
      <c r="GK269" s="238"/>
      <c r="GL269" s="238"/>
      <c r="GM269" s="238"/>
      <c r="GN269" s="238"/>
      <c r="GO269" s="238"/>
      <c r="GP269" s="238"/>
      <c r="GQ269" s="238"/>
      <c r="GR269" s="238"/>
      <c r="GS269" s="238"/>
      <c r="GT269" s="238"/>
      <c r="GU269" s="238"/>
      <c r="GV269" s="238"/>
      <c r="IG269" s="238"/>
      <c r="IH269" s="238"/>
      <c r="II269" s="238"/>
      <c r="IJ269" s="238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342"/>
      <c r="U270" s="342"/>
      <c r="V270" s="128"/>
      <c r="W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329"/>
      <c r="CB270" s="329"/>
      <c r="CC270" s="329"/>
      <c r="CD270" s="329"/>
      <c r="CE270" s="329"/>
      <c r="CF270" s="329"/>
      <c r="CG270" s="329"/>
      <c r="CH270" s="329"/>
      <c r="CI270" s="329"/>
      <c r="CJ270" s="329"/>
      <c r="CK270" s="329"/>
      <c r="CL270" s="329"/>
      <c r="CM270" s="329"/>
      <c r="CN270" s="329"/>
      <c r="CO270" s="329"/>
      <c r="CP270" s="329"/>
      <c r="CQ270" s="329"/>
      <c r="CR270" s="329"/>
      <c r="CS270" s="329"/>
      <c r="CT270" s="329"/>
      <c r="CU270" s="329"/>
      <c r="CV270" s="329"/>
      <c r="CW270" s="329"/>
      <c r="CX270" s="329"/>
      <c r="CY270" s="329"/>
      <c r="CZ270" s="329"/>
      <c r="DA270" s="329"/>
      <c r="DB270" s="329"/>
      <c r="DC270" s="329"/>
      <c r="DD270" s="329"/>
      <c r="DE270" s="329"/>
      <c r="DF270" s="329"/>
      <c r="DG270" s="329"/>
      <c r="DH270" s="329"/>
      <c r="FB270" s="238"/>
      <c r="FC270" s="238"/>
      <c r="FD270" s="238"/>
      <c r="FE270" s="238"/>
      <c r="FF270" s="238"/>
      <c r="FG270" s="238"/>
      <c r="FH270" s="238"/>
      <c r="FI270" s="238"/>
      <c r="FJ270" s="238"/>
      <c r="FK270" s="238"/>
      <c r="FL270" s="238"/>
      <c r="FM270" s="238"/>
      <c r="FN270" s="238"/>
      <c r="FO270" s="238"/>
      <c r="FP270" s="238"/>
      <c r="FQ270" s="238"/>
      <c r="FR270" s="238"/>
      <c r="FS270" s="238"/>
      <c r="FT270" s="238"/>
      <c r="FU270" s="238"/>
      <c r="FV270" s="238"/>
      <c r="FW270" s="238"/>
      <c r="FX270" s="238"/>
      <c r="FY270" s="238"/>
      <c r="FZ270" s="238"/>
      <c r="GA270" s="238"/>
      <c r="GB270" s="238"/>
      <c r="GC270" s="238"/>
      <c r="GD270" s="238"/>
      <c r="GE270" s="238"/>
      <c r="GF270" s="238"/>
      <c r="GG270" s="238"/>
      <c r="GH270" s="238"/>
      <c r="GI270" s="238"/>
      <c r="GJ270" s="238"/>
      <c r="GK270" s="238"/>
      <c r="GL270" s="238"/>
      <c r="GM270" s="238"/>
      <c r="GN270" s="238"/>
      <c r="GO270" s="238"/>
      <c r="GP270" s="238"/>
      <c r="GQ270" s="238"/>
      <c r="GR270" s="238"/>
      <c r="GS270" s="238"/>
      <c r="GT270" s="238"/>
      <c r="GU270" s="238"/>
      <c r="GV270" s="238"/>
      <c r="IG270" s="238"/>
      <c r="IH270" s="238"/>
      <c r="II270" s="238"/>
      <c r="IJ270" s="238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342"/>
      <c r="U271" s="342"/>
      <c r="V271" s="128"/>
      <c r="W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V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329"/>
      <c r="CB271" s="329"/>
      <c r="CC271" s="329"/>
      <c r="CD271" s="329"/>
      <c r="CE271" s="329"/>
      <c r="CF271" s="329"/>
      <c r="CG271" s="329"/>
      <c r="CH271" s="329"/>
      <c r="CI271" s="329"/>
      <c r="CJ271" s="329"/>
      <c r="CK271" s="329"/>
      <c r="CL271" s="329"/>
      <c r="CM271" s="329"/>
      <c r="CN271" s="329"/>
      <c r="CO271" s="329"/>
      <c r="CP271" s="329"/>
      <c r="CQ271" s="329"/>
      <c r="CR271" s="329"/>
      <c r="CS271" s="329"/>
      <c r="CT271" s="329"/>
      <c r="CU271" s="329"/>
      <c r="CV271" s="329"/>
      <c r="CW271" s="329"/>
      <c r="CX271" s="329"/>
      <c r="CY271" s="329"/>
      <c r="CZ271" s="329"/>
      <c r="DA271" s="329"/>
      <c r="DB271" s="329"/>
      <c r="DC271" s="329"/>
      <c r="DD271" s="329"/>
      <c r="DE271" s="329"/>
      <c r="DF271" s="329"/>
      <c r="DG271" s="329"/>
      <c r="DH271" s="329"/>
      <c r="FB271" s="238"/>
      <c r="FC271" s="238"/>
      <c r="FD271" s="238"/>
      <c r="FE271" s="238"/>
      <c r="FF271" s="238"/>
      <c r="FG271" s="238"/>
      <c r="FH271" s="238"/>
      <c r="FI271" s="238"/>
      <c r="FJ271" s="238"/>
      <c r="FK271" s="238"/>
      <c r="FL271" s="238"/>
      <c r="FM271" s="238"/>
      <c r="FN271" s="238"/>
      <c r="FO271" s="238"/>
      <c r="FP271" s="238"/>
      <c r="FQ271" s="238"/>
      <c r="FR271" s="238"/>
      <c r="FS271" s="238"/>
      <c r="FT271" s="238"/>
      <c r="FU271" s="238"/>
      <c r="FV271" s="238"/>
      <c r="FW271" s="238"/>
      <c r="FX271" s="238"/>
      <c r="FY271" s="238"/>
      <c r="FZ271" s="238"/>
      <c r="GA271" s="238"/>
      <c r="GB271" s="238"/>
      <c r="GC271" s="238"/>
      <c r="GD271" s="238"/>
      <c r="GE271" s="238"/>
      <c r="GF271" s="238"/>
      <c r="GG271" s="238"/>
      <c r="GH271" s="238"/>
      <c r="GI271" s="238"/>
      <c r="GJ271" s="238"/>
      <c r="GK271" s="238"/>
      <c r="GL271" s="238"/>
      <c r="GM271" s="238"/>
      <c r="GN271" s="238"/>
      <c r="GO271" s="238"/>
      <c r="GP271" s="238"/>
      <c r="GQ271" s="238"/>
      <c r="GR271" s="238"/>
      <c r="GS271" s="238"/>
      <c r="GT271" s="238"/>
      <c r="GU271" s="238"/>
      <c r="GV271" s="238"/>
      <c r="IG271" s="238"/>
      <c r="IH271" s="238"/>
      <c r="II271" s="238"/>
      <c r="IJ271" s="238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342"/>
      <c r="U272" s="342"/>
      <c r="V272" s="128"/>
      <c r="W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329"/>
      <c r="CB272" s="329"/>
      <c r="CC272" s="329"/>
      <c r="CD272" s="329"/>
      <c r="CE272" s="329"/>
      <c r="CF272" s="329"/>
      <c r="CG272" s="329"/>
      <c r="CH272" s="329"/>
      <c r="CI272" s="329"/>
      <c r="CJ272" s="329"/>
      <c r="CK272" s="329"/>
      <c r="CL272" s="329"/>
      <c r="CM272" s="329"/>
      <c r="CN272" s="329"/>
      <c r="CO272" s="329"/>
      <c r="CP272" s="329"/>
      <c r="CQ272" s="329"/>
      <c r="CR272" s="329"/>
      <c r="CS272" s="329"/>
      <c r="CT272" s="329"/>
      <c r="CU272" s="329"/>
      <c r="CV272" s="329"/>
      <c r="CW272" s="329"/>
      <c r="CX272" s="329"/>
      <c r="CY272" s="329"/>
      <c r="CZ272" s="329"/>
      <c r="DA272" s="329"/>
      <c r="DB272" s="329"/>
      <c r="DC272" s="329"/>
      <c r="DD272" s="329"/>
      <c r="DE272" s="329"/>
      <c r="DF272" s="329"/>
      <c r="DG272" s="329"/>
      <c r="DH272" s="329"/>
      <c r="FB272" s="238"/>
      <c r="FC272" s="238"/>
      <c r="FD272" s="238"/>
      <c r="FE272" s="238"/>
      <c r="FF272" s="238"/>
      <c r="FG272" s="238"/>
      <c r="FH272" s="238"/>
      <c r="FI272" s="238"/>
      <c r="FJ272" s="238"/>
      <c r="FK272" s="238"/>
      <c r="FL272" s="238"/>
      <c r="FM272" s="238"/>
      <c r="FN272" s="238"/>
      <c r="FO272" s="238"/>
      <c r="FP272" s="238"/>
      <c r="FQ272" s="238"/>
      <c r="FR272" s="238"/>
      <c r="FS272" s="238"/>
      <c r="FT272" s="238"/>
      <c r="FU272" s="238"/>
      <c r="FV272" s="238"/>
      <c r="FW272" s="238"/>
      <c r="FX272" s="238"/>
      <c r="FY272" s="238"/>
      <c r="FZ272" s="238"/>
      <c r="GA272" s="238"/>
      <c r="GB272" s="238"/>
      <c r="GC272" s="238"/>
      <c r="GD272" s="238"/>
      <c r="GE272" s="238"/>
      <c r="GF272" s="238"/>
      <c r="GG272" s="238"/>
      <c r="GH272" s="238"/>
      <c r="GI272" s="238"/>
      <c r="GJ272" s="238"/>
      <c r="GK272" s="238"/>
      <c r="GL272" s="238"/>
      <c r="GM272" s="238"/>
      <c r="GN272" s="238"/>
      <c r="GO272" s="238"/>
      <c r="GP272" s="238"/>
      <c r="GQ272" s="238"/>
      <c r="GR272" s="238"/>
      <c r="GS272" s="238"/>
      <c r="GT272" s="238"/>
      <c r="GU272" s="238"/>
      <c r="GV272" s="238"/>
      <c r="IG272" s="238"/>
      <c r="IH272" s="238"/>
      <c r="II272" s="238"/>
      <c r="IJ272" s="238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342"/>
      <c r="U273" s="342"/>
      <c r="V273" s="128"/>
      <c r="W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329"/>
      <c r="CB273" s="329"/>
      <c r="CC273" s="329"/>
      <c r="CD273" s="329"/>
      <c r="CE273" s="329"/>
      <c r="CF273" s="329"/>
      <c r="CG273" s="329"/>
      <c r="CH273" s="329"/>
      <c r="CI273" s="329"/>
      <c r="CJ273" s="329"/>
      <c r="CK273" s="329"/>
      <c r="CL273" s="329"/>
      <c r="CM273" s="329"/>
      <c r="CN273" s="329"/>
      <c r="CO273" s="329"/>
      <c r="CP273" s="329"/>
      <c r="CQ273" s="329"/>
      <c r="CR273" s="329"/>
      <c r="CS273" s="329"/>
      <c r="CT273" s="329"/>
      <c r="CU273" s="329"/>
      <c r="CV273" s="329"/>
      <c r="CW273" s="329"/>
      <c r="CX273" s="329"/>
      <c r="CY273" s="329"/>
      <c r="CZ273" s="329"/>
      <c r="DA273" s="329"/>
      <c r="DB273" s="329"/>
      <c r="DC273" s="329"/>
      <c r="DD273" s="329"/>
      <c r="DE273" s="329"/>
      <c r="DF273" s="329"/>
      <c r="DG273" s="329"/>
      <c r="DH273" s="329"/>
      <c r="FB273" s="238"/>
      <c r="FC273" s="238"/>
      <c r="FD273" s="238"/>
      <c r="FE273" s="238"/>
      <c r="FF273" s="238"/>
      <c r="FG273" s="238"/>
      <c r="FH273" s="238"/>
      <c r="FI273" s="238"/>
      <c r="FJ273" s="238"/>
      <c r="FK273" s="238"/>
      <c r="FL273" s="238"/>
      <c r="FM273" s="238"/>
      <c r="FN273" s="238"/>
      <c r="FO273" s="238"/>
      <c r="FP273" s="238"/>
      <c r="FQ273" s="238"/>
      <c r="FR273" s="238"/>
      <c r="FS273" s="238"/>
      <c r="FT273" s="238"/>
      <c r="FU273" s="238"/>
      <c r="FV273" s="238"/>
      <c r="FW273" s="238"/>
      <c r="FX273" s="238"/>
      <c r="FY273" s="238"/>
      <c r="FZ273" s="238"/>
      <c r="GA273" s="238"/>
      <c r="GB273" s="238"/>
      <c r="GC273" s="238"/>
      <c r="GD273" s="238"/>
      <c r="GE273" s="238"/>
      <c r="GF273" s="238"/>
      <c r="GG273" s="238"/>
      <c r="GH273" s="238"/>
      <c r="GI273" s="238"/>
      <c r="GJ273" s="238"/>
      <c r="GK273" s="238"/>
      <c r="GL273" s="238"/>
      <c r="GM273" s="238"/>
      <c r="GN273" s="238"/>
      <c r="GO273" s="238"/>
      <c r="GP273" s="238"/>
      <c r="GQ273" s="238"/>
      <c r="GR273" s="238"/>
      <c r="GS273" s="238"/>
      <c r="GT273" s="238"/>
      <c r="GU273" s="238"/>
      <c r="GV273" s="238"/>
      <c r="IG273" s="238"/>
      <c r="IH273" s="238"/>
      <c r="II273" s="238"/>
      <c r="IJ273" s="238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342"/>
      <c r="U274" s="342"/>
      <c r="V274" s="128"/>
      <c r="W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329"/>
      <c r="CB274" s="329"/>
      <c r="CC274" s="329"/>
      <c r="CD274" s="329"/>
      <c r="CE274" s="329"/>
      <c r="CF274" s="329"/>
      <c r="CG274" s="329"/>
      <c r="CH274" s="329"/>
      <c r="CI274" s="329"/>
      <c r="CJ274" s="329"/>
      <c r="CK274" s="329"/>
      <c r="CL274" s="329"/>
      <c r="CM274" s="329"/>
      <c r="CN274" s="329"/>
      <c r="CO274" s="329"/>
      <c r="CP274" s="329"/>
      <c r="CQ274" s="329"/>
      <c r="CR274" s="329"/>
      <c r="CS274" s="329"/>
      <c r="CT274" s="329"/>
      <c r="CU274" s="329"/>
      <c r="CV274" s="329"/>
      <c r="CW274" s="329"/>
      <c r="CX274" s="329"/>
      <c r="CY274" s="329"/>
      <c r="CZ274" s="329"/>
      <c r="DA274" s="329"/>
      <c r="DB274" s="329"/>
      <c r="DC274" s="329"/>
      <c r="DD274" s="329"/>
      <c r="DE274" s="329"/>
      <c r="DF274" s="329"/>
      <c r="DG274" s="329"/>
      <c r="DH274" s="329"/>
      <c r="FB274" s="238"/>
      <c r="FC274" s="238"/>
      <c r="FD274" s="238"/>
      <c r="FE274" s="238"/>
      <c r="FF274" s="238"/>
      <c r="FG274" s="238"/>
      <c r="FH274" s="238"/>
      <c r="FI274" s="238"/>
      <c r="FJ274" s="238"/>
      <c r="FK274" s="238"/>
      <c r="FL274" s="238"/>
      <c r="FM274" s="238"/>
      <c r="FN274" s="238"/>
      <c r="FO274" s="238"/>
      <c r="FP274" s="238"/>
      <c r="FQ274" s="238"/>
      <c r="FR274" s="238"/>
      <c r="FS274" s="238"/>
      <c r="FT274" s="238"/>
      <c r="FU274" s="238"/>
      <c r="FV274" s="238"/>
      <c r="FW274" s="238"/>
      <c r="FX274" s="238"/>
      <c r="FY274" s="238"/>
      <c r="FZ274" s="238"/>
      <c r="GA274" s="238"/>
      <c r="GB274" s="238"/>
      <c r="GC274" s="238"/>
      <c r="GD274" s="238"/>
      <c r="GE274" s="238"/>
      <c r="GF274" s="238"/>
      <c r="GG274" s="238"/>
      <c r="GH274" s="238"/>
      <c r="GI274" s="238"/>
      <c r="GJ274" s="238"/>
      <c r="GK274" s="238"/>
      <c r="GL274" s="238"/>
      <c r="GM274" s="238"/>
      <c r="GN274" s="238"/>
      <c r="GO274" s="238"/>
      <c r="GP274" s="238"/>
      <c r="GQ274" s="238"/>
      <c r="GR274" s="238"/>
      <c r="GS274" s="238"/>
      <c r="GT274" s="238"/>
      <c r="GU274" s="238"/>
      <c r="GV274" s="238"/>
      <c r="IG274" s="238"/>
      <c r="IH274" s="238"/>
      <c r="II274" s="238"/>
      <c r="IJ274" s="238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342"/>
      <c r="U275" s="342"/>
      <c r="V275" s="128"/>
      <c r="W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329"/>
      <c r="CB275" s="329"/>
      <c r="CC275" s="329"/>
      <c r="CD275" s="329"/>
      <c r="CE275" s="329"/>
      <c r="CF275" s="329"/>
      <c r="CG275" s="329"/>
      <c r="CH275" s="329"/>
      <c r="CI275" s="329"/>
      <c r="CJ275" s="329"/>
      <c r="CK275" s="329"/>
      <c r="CL275" s="329"/>
      <c r="CM275" s="329"/>
      <c r="CN275" s="329"/>
      <c r="CO275" s="329"/>
      <c r="CP275" s="329"/>
      <c r="CQ275" s="329"/>
      <c r="CR275" s="329"/>
      <c r="CS275" s="329"/>
      <c r="CT275" s="329"/>
      <c r="CU275" s="329"/>
      <c r="CV275" s="329"/>
      <c r="CW275" s="329"/>
      <c r="CX275" s="329"/>
      <c r="CY275" s="329"/>
      <c r="CZ275" s="329"/>
      <c r="DA275" s="329"/>
      <c r="DB275" s="329"/>
      <c r="DC275" s="329"/>
      <c r="DD275" s="329"/>
      <c r="DE275" s="329"/>
      <c r="DF275" s="329"/>
      <c r="DG275" s="329"/>
      <c r="DH275" s="329"/>
      <c r="FB275" s="238"/>
      <c r="FC275" s="238"/>
      <c r="FD275" s="238"/>
      <c r="FE275" s="238"/>
      <c r="FF275" s="238"/>
      <c r="FG275" s="238"/>
      <c r="FH275" s="238"/>
      <c r="FI275" s="238"/>
      <c r="FJ275" s="238"/>
      <c r="FK275" s="238"/>
      <c r="FL275" s="238"/>
      <c r="FM275" s="238"/>
      <c r="FN275" s="238"/>
      <c r="FO275" s="238"/>
      <c r="FP275" s="238"/>
      <c r="FQ275" s="238"/>
      <c r="FR275" s="238"/>
      <c r="FS275" s="238"/>
      <c r="FT275" s="238"/>
      <c r="FU275" s="238"/>
      <c r="FV275" s="238"/>
      <c r="FW275" s="238"/>
      <c r="FX275" s="238"/>
      <c r="FY275" s="238"/>
      <c r="FZ275" s="238"/>
      <c r="GA275" s="238"/>
      <c r="GB275" s="238"/>
      <c r="GC275" s="238"/>
      <c r="GD275" s="238"/>
      <c r="GE275" s="238"/>
      <c r="GF275" s="238"/>
      <c r="GG275" s="238"/>
      <c r="GH275" s="238"/>
      <c r="GI275" s="238"/>
      <c r="GJ275" s="238"/>
      <c r="GK275" s="238"/>
      <c r="GL275" s="238"/>
      <c r="GM275" s="238"/>
      <c r="GN275" s="238"/>
      <c r="GO275" s="238"/>
      <c r="GP275" s="238"/>
      <c r="GQ275" s="238"/>
      <c r="GR275" s="238"/>
      <c r="GS275" s="238"/>
      <c r="GT275" s="238"/>
      <c r="GU275" s="238"/>
      <c r="GV275" s="238"/>
      <c r="IG275" s="238"/>
      <c r="IH275" s="238"/>
      <c r="II275" s="238"/>
      <c r="IJ275" s="238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342"/>
      <c r="U276" s="342"/>
      <c r="V276" s="128"/>
      <c r="W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329"/>
      <c r="CB276" s="329"/>
      <c r="CC276" s="329"/>
      <c r="CD276" s="329"/>
      <c r="CE276" s="329"/>
      <c r="CF276" s="329"/>
      <c r="CG276" s="329"/>
      <c r="CH276" s="329"/>
      <c r="CI276" s="329"/>
      <c r="CJ276" s="329"/>
      <c r="CK276" s="329"/>
      <c r="CL276" s="329"/>
      <c r="CM276" s="329"/>
      <c r="CN276" s="329"/>
      <c r="CO276" s="329"/>
      <c r="CP276" s="329"/>
      <c r="CQ276" s="329"/>
      <c r="CR276" s="329"/>
      <c r="CS276" s="329"/>
      <c r="CT276" s="329"/>
      <c r="CU276" s="329"/>
      <c r="CV276" s="329"/>
      <c r="CW276" s="329"/>
      <c r="CX276" s="329"/>
      <c r="CY276" s="329"/>
      <c r="CZ276" s="329"/>
      <c r="DA276" s="329"/>
      <c r="DB276" s="329"/>
      <c r="DC276" s="329"/>
      <c r="DD276" s="329"/>
      <c r="DE276" s="329"/>
      <c r="DF276" s="329"/>
      <c r="DG276" s="329"/>
      <c r="DH276" s="329"/>
      <c r="FB276" s="238"/>
      <c r="FC276" s="238"/>
      <c r="FD276" s="238"/>
      <c r="FE276" s="238"/>
      <c r="FF276" s="238"/>
      <c r="FG276" s="238"/>
      <c r="FH276" s="238"/>
      <c r="FI276" s="238"/>
      <c r="FJ276" s="238"/>
      <c r="FK276" s="238"/>
      <c r="FL276" s="238"/>
      <c r="FM276" s="238"/>
      <c r="FN276" s="238"/>
      <c r="FO276" s="238"/>
      <c r="FP276" s="238"/>
      <c r="FQ276" s="238"/>
      <c r="FR276" s="238"/>
      <c r="FS276" s="238"/>
      <c r="FT276" s="238"/>
      <c r="FU276" s="238"/>
      <c r="FV276" s="238"/>
      <c r="FW276" s="238"/>
      <c r="FX276" s="238"/>
      <c r="FY276" s="238"/>
      <c r="FZ276" s="238"/>
      <c r="GA276" s="238"/>
      <c r="GB276" s="238"/>
      <c r="GC276" s="238"/>
      <c r="GD276" s="238"/>
      <c r="GE276" s="238"/>
      <c r="GF276" s="238"/>
      <c r="GG276" s="238"/>
      <c r="GH276" s="238"/>
      <c r="GI276" s="238"/>
      <c r="GJ276" s="238"/>
      <c r="GK276" s="238"/>
      <c r="GL276" s="238"/>
      <c r="GM276" s="238"/>
      <c r="GN276" s="238"/>
      <c r="GO276" s="238"/>
      <c r="GP276" s="238"/>
      <c r="GQ276" s="238"/>
      <c r="GR276" s="238"/>
      <c r="GS276" s="238"/>
      <c r="GT276" s="238"/>
      <c r="GU276" s="238"/>
      <c r="GV276" s="238"/>
      <c r="IG276" s="238"/>
      <c r="IH276" s="238"/>
      <c r="II276" s="238"/>
      <c r="IJ276" s="238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342"/>
      <c r="U277" s="342"/>
      <c r="V277" s="128"/>
      <c r="W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38"/>
      <c r="AT277" s="238"/>
      <c r="AU277" s="238"/>
      <c r="AV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329"/>
      <c r="CB277" s="329"/>
      <c r="CC277" s="329"/>
      <c r="CD277" s="329"/>
      <c r="CE277" s="329"/>
      <c r="CF277" s="329"/>
      <c r="CG277" s="329"/>
      <c r="CH277" s="329"/>
      <c r="CI277" s="329"/>
      <c r="CJ277" s="329"/>
      <c r="CK277" s="329"/>
      <c r="CL277" s="329"/>
      <c r="CM277" s="329"/>
      <c r="CN277" s="329"/>
      <c r="CO277" s="329"/>
      <c r="CP277" s="329"/>
      <c r="CQ277" s="329"/>
      <c r="CR277" s="329"/>
      <c r="CS277" s="329"/>
      <c r="CT277" s="329"/>
      <c r="CU277" s="329"/>
      <c r="CV277" s="329"/>
      <c r="CW277" s="329"/>
      <c r="CX277" s="329"/>
      <c r="CY277" s="329"/>
      <c r="CZ277" s="329"/>
      <c r="DA277" s="329"/>
      <c r="DB277" s="329"/>
      <c r="DC277" s="329"/>
      <c r="DD277" s="329"/>
      <c r="DE277" s="329"/>
      <c r="DF277" s="329"/>
      <c r="DG277" s="329"/>
      <c r="DH277" s="329"/>
      <c r="FB277" s="238"/>
      <c r="FC277" s="238"/>
      <c r="FD277" s="238"/>
      <c r="FE277" s="238"/>
      <c r="FF277" s="238"/>
      <c r="FG277" s="238"/>
      <c r="FH277" s="238"/>
      <c r="FI277" s="238"/>
      <c r="FJ277" s="238"/>
      <c r="FK277" s="238"/>
      <c r="FL277" s="238"/>
      <c r="FM277" s="238"/>
      <c r="FN277" s="238"/>
      <c r="FO277" s="238"/>
      <c r="FP277" s="238"/>
      <c r="FQ277" s="238"/>
      <c r="FR277" s="238"/>
      <c r="FS277" s="238"/>
      <c r="FT277" s="238"/>
      <c r="FU277" s="238"/>
      <c r="FV277" s="238"/>
      <c r="FW277" s="238"/>
      <c r="FX277" s="238"/>
      <c r="FY277" s="238"/>
      <c r="FZ277" s="238"/>
      <c r="GA277" s="238"/>
      <c r="GB277" s="238"/>
      <c r="GC277" s="238"/>
      <c r="GD277" s="238"/>
      <c r="GE277" s="238"/>
      <c r="GF277" s="238"/>
      <c r="GG277" s="238"/>
      <c r="GH277" s="238"/>
      <c r="GI277" s="238"/>
      <c r="GJ277" s="238"/>
      <c r="GK277" s="238"/>
      <c r="GL277" s="238"/>
      <c r="GM277" s="238"/>
      <c r="GN277" s="238"/>
      <c r="GO277" s="238"/>
      <c r="GP277" s="238"/>
      <c r="GQ277" s="238"/>
      <c r="GR277" s="238"/>
      <c r="GS277" s="238"/>
      <c r="GT277" s="238"/>
      <c r="GU277" s="238"/>
      <c r="GV277" s="238"/>
      <c r="IG277" s="238"/>
      <c r="IH277" s="238"/>
      <c r="II277" s="238"/>
      <c r="IJ277" s="238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342"/>
      <c r="U278" s="342"/>
      <c r="V278" s="128"/>
      <c r="W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329"/>
      <c r="CB278" s="329"/>
      <c r="CC278" s="329"/>
      <c r="CD278" s="329"/>
      <c r="CE278" s="329"/>
      <c r="CF278" s="329"/>
      <c r="CG278" s="329"/>
      <c r="CH278" s="329"/>
      <c r="CI278" s="329"/>
      <c r="CJ278" s="329"/>
      <c r="CK278" s="329"/>
      <c r="CL278" s="329"/>
      <c r="CM278" s="329"/>
      <c r="CN278" s="329"/>
      <c r="CO278" s="329"/>
      <c r="CP278" s="329"/>
      <c r="CQ278" s="329"/>
      <c r="CR278" s="329"/>
      <c r="CS278" s="329"/>
      <c r="CT278" s="329"/>
      <c r="CU278" s="329"/>
      <c r="CV278" s="329"/>
      <c r="CW278" s="329"/>
      <c r="CX278" s="329"/>
      <c r="CY278" s="329"/>
      <c r="CZ278" s="329"/>
      <c r="DA278" s="329"/>
      <c r="DB278" s="329"/>
      <c r="DC278" s="329"/>
      <c r="DD278" s="329"/>
      <c r="DE278" s="329"/>
      <c r="DF278" s="329"/>
      <c r="DG278" s="329"/>
      <c r="DH278" s="329"/>
      <c r="FB278" s="238"/>
      <c r="FC278" s="238"/>
      <c r="FD278" s="238"/>
      <c r="FE278" s="238"/>
      <c r="FF278" s="238"/>
      <c r="FG278" s="238"/>
      <c r="FH278" s="238"/>
      <c r="FI278" s="238"/>
      <c r="FJ278" s="238"/>
      <c r="FK278" s="238"/>
      <c r="FL278" s="238"/>
      <c r="FM278" s="238"/>
      <c r="FN278" s="238"/>
      <c r="FO278" s="238"/>
      <c r="FP278" s="238"/>
      <c r="FQ278" s="238"/>
      <c r="FR278" s="238"/>
      <c r="FS278" s="238"/>
      <c r="FT278" s="238"/>
      <c r="FU278" s="238"/>
      <c r="FV278" s="238"/>
      <c r="FW278" s="238"/>
      <c r="FX278" s="238"/>
      <c r="FY278" s="238"/>
      <c r="FZ278" s="238"/>
      <c r="GA278" s="238"/>
      <c r="GB278" s="238"/>
      <c r="GC278" s="238"/>
      <c r="GD278" s="238"/>
      <c r="GE278" s="238"/>
      <c r="GF278" s="238"/>
      <c r="GG278" s="238"/>
      <c r="GH278" s="238"/>
      <c r="GI278" s="238"/>
      <c r="GJ278" s="238"/>
      <c r="GK278" s="238"/>
      <c r="GL278" s="238"/>
      <c r="GM278" s="238"/>
      <c r="GN278" s="238"/>
      <c r="GO278" s="238"/>
      <c r="GP278" s="238"/>
      <c r="GQ278" s="238"/>
      <c r="GR278" s="238"/>
      <c r="GS278" s="238"/>
      <c r="GT278" s="238"/>
      <c r="GU278" s="238"/>
      <c r="GV278" s="238"/>
      <c r="IG278" s="238"/>
      <c r="IH278" s="238"/>
      <c r="II278" s="238"/>
      <c r="IJ278" s="238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342"/>
      <c r="U279" s="342"/>
      <c r="V279" s="128"/>
      <c r="W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V279" s="238"/>
      <c r="AW279" s="238"/>
      <c r="AX279" s="238"/>
      <c r="AY279" s="238"/>
      <c r="AZ279" s="238"/>
      <c r="BA279" s="238"/>
      <c r="BB279" s="238"/>
      <c r="BC279" s="238"/>
      <c r="BD279" s="238"/>
      <c r="BE279" s="238"/>
      <c r="BF279" s="238"/>
      <c r="BG279" s="238"/>
      <c r="BH279" s="238"/>
      <c r="BI279" s="238"/>
      <c r="BJ279" s="238"/>
      <c r="BK279" s="238"/>
      <c r="BL279" s="238"/>
      <c r="BM279" s="238"/>
      <c r="BN279" s="238"/>
      <c r="BO279" s="238"/>
      <c r="BP279" s="238"/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329"/>
      <c r="CB279" s="329"/>
      <c r="CC279" s="329"/>
      <c r="CD279" s="329"/>
      <c r="CE279" s="329"/>
      <c r="CF279" s="329"/>
      <c r="CG279" s="329"/>
      <c r="CH279" s="329"/>
      <c r="CI279" s="329"/>
      <c r="CJ279" s="329"/>
      <c r="CK279" s="329"/>
      <c r="CL279" s="329"/>
      <c r="CM279" s="329"/>
      <c r="CN279" s="329"/>
      <c r="CO279" s="329"/>
      <c r="CP279" s="329"/>
      <c r="CQ279" s="329"/>
      <c r="CR279" s="329"/>
      <c r="CS279" s="329"/>
      <c r="CT279" s="329"/>
      <c r="CU279" s="329"/>
      <c r="CV279" s="329"/>
      <c r="CW279" s="329"/>
      <c r="CX279" s="329"/>
      <c r="CY279" s="329"/>
      <c r="CZ279" s="329"/>
      <c r="DA279" s="329"/>
      <c r="DB279" s="329"/>
      <c r="DC279" s="329"/>
      <c r="DD279" s="329"/>
      <c r="DE279" s="329"/>
      <c r="DF279" s="329"/>
      <c r="DG279" s="329"/>
      <c r="DH279" s="329"/>
      <c r="FB279" s="238"/>
      <c r="FC279" s="238"/>
      <c r="FD279" s="238"/>
      <c r="FE279" s="238"/>
      <c r="FF279" s="238"/>
      <c r="FG279" s="238"/>
      <c r="FH279" s="238"/>
      <c r="FI279" s="238"/>
      <c r="FJ279" s="238"/>
      <c r="FK279" s="238"/>
      <c r="FL279" s="238"/>
      <c r="FM279" s="238"/>
      <c r="FN279" s="238"/>
      <c r="FO279" s="238"/>
      <c r="FP279" s="238"/>
      <c r="FQ279" s="238"/>
      <c r="FR279" s="238"/>
      <c r="FS279" s="238"/>
      <c r="FT279" s="238"/>
      <c r="FU279" s="238"/>
      <c r="FV279" s="238"/>
      <c r="FW279" s="238"/>
      <c r="FX279" s="238"/>
      <c r="FY279" s="238"/>
      <c r="FZ279" s="238"/>
      <c r="GA279" s="238"/>
      <c r="GB279" s="238"/>
      <c r="GC279" s="238"/>
      <c r="GD279" s="238"/>
      <c r="GE279" s="238"/>
      <c r="GF279" s="238"/>
      <c r="GG279" s="238"/>
      <c r="GH279" s="238"/>
      <c r="GI279" s="238"/>
      <c r="GJ279" s="238"/>
      <c r="GK279" s="238"/>
      <c r="GL279" s="238"/>
      <c r="GM279" s="238"/>
      <c r="GN279" s="238"/>
      <c r="GO279" s="238"/>
      <c r="GP279" s="238"/>
      <c r="GQ279" s="238"/>
      <c r="GR279" s="238"/>
      <c r="GS279" s="238"/>
      <c r="GT279" s="238"/>
      <c r="GU279" s="238"/>
      <c r="GV279" s="238"/>
      <c r="IG279" s="238"/>
      <c r="IH279" s="238"/>
      <c r="II279" s="238"/>
      <c r="IJ279" s="238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342"/>
      <c r="U280" s="342"/>
      <c r="V280" s="128"/>
      <c r="W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V280" s="238"/>
      <c r="AW280" s="238"/>
      <c r="AX280" s="238"/>
      <c r="AY280" s="238"/>
      <c r="AZ280" s="238"/>
      <c r="BA280" s="238"/>
      <c r="BB280" s="238"/>
      <c r="BC280" s="238"/>
      <c r="BD280" s="238"/>
      <c r="BE280" s="238"/>
      <c r="BF280" s="238"/>
      <c r="BG280" s="238"/>
      <c r="BH280" s="238"/>
      <c r="BI280" s="238"/>
      <c r="BJ280" s="238"/>
      <c r="BK280" s="238"/>
      <c r="BL280" s="238"/>
      <c r="BM280" s="238"/>
      <c r="BN280" s="238"/>
      <c r="BO280" s="238"/>
      <c r="BP280" s="238"/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329"/>
      <c r="CB280" s="329"/>
      <c r="CC280" s="329"/>
      <c r="CD280" s="329"/>
      <c r="CE280" s="329"/>
      <c r="CF280" s="329"/>
      <c r="CG280" s="329"/>
      <c r="CH280" s="329"/>
      <c r="CI280" s="329"/>
      <c r="CJ280" s="329"/>
      <c r="CK280" s="329"/>
      <c r="CL280" s="329"/>
      <c r="CM280" s="329"/>
      <c r="CN280" s="329"/>
      <c r="CO280" s="329"/>
      <c r="CP280" s="329"/>
      <c r="CQ280" s="329"/>
      <c r="CR280" s="329"/>
      <c r="CS280" s="329"/>
      <c r="CT280" s="329"/>
      <c r="CU280" s="329"/>
      <c r="CV280" s="329"/>
      <c r="CW280" s="329"/>
      <c r="CX280" s="329"/>
      <c r="CY280" s="329"/>
      <c r="CZ280" s="329"/>
      <c r="DA280" s="329"/>
      <c r="DB280" s="329"/>
      <c r="DC280" s="329"/>
      <c r="DD280" s="329"/>
      <c r="DE280" s="329"/>
      <c r="DF280" s="329"/>
      <c r="DG280" s="329"/>
      <c r="DH280" s="329"/>
      <c r="FB280" s="238"/>
      <c r="FC280" s="238"/>
      <c r="FD280" s="238"/>
      <c r="FE280" s="238"/>
      <c r="FF280" s="238"/>
      <c r="FG280" s="238"/>
      <c r="FH280" s="238"/>
      <c r="FI280" s="238"/>
      <c r="FJ280" s="238"/>
      <c r="FK280" s="238"/>
      <c r="FL280" s="238"/>
      <c r="FM280" s="238"/>
      <c r="FN280" s="238"/>
      <c r="FO280" s="238"/>
      <c r="FP280" s="238"/>
      <c r="FQ280" s="238"/>
      <c r="FR280" s="238"/>
      <c r="FS280" s="238"/>
      <c r="FT280" s="238"/>
      <c r="FU280" s="238"/>
      <c r="FV280" s="238"/>
      <c r="FW280" s="238"/>
      <c r="FX280" s="238"/>
      <c r="FY280" s="238"/>
      <c r="FZ280" s="238"/>
      <c r="GA280" s="238"/>
      <c r="GB280" s="238"/>
      <c r="GC280" s="238"/>
      <c r="GD280" s="238"/>
      <c r="GE280" s="238"/>
      <c r="GF280" s="238"/>
      <c r="GG280" s="238"/>
      <c r="GH280" s="238"/>
      <c r="GI280" s="238"/>
      <c r="GJ280" s="238"/>
      <c r="GK280" s="238"/>
      <c r="GL280" s="238"/>
      <c r="GM280" s="238"/>
      <c r="GN280" s="238"/>
      <c r="GO280" s="238"/>
      <c r="GP280" s="238"/>
      <c r="GQ280" s="238"/>
      <c r="GR280" s="238"/>
      <c r="GS280" s="238"/>
      <c r="GT280" s="238"/>
      <c r="GU280" s="238"/>
      <c r="GV280" s="238"/>
      <c r="IG280" s="238"/>
      <c r="IH280" s="238"/>
      <c r="II280" s="238"/>
      <c r="IJ280" s="238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342"/>
      <c r="U281" s="342"/>
      <c r="V281" s="128"/>
      <c r="W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V281" s="238"/>
      <c r="AW281" s="238"/>
      <c r="AX281" s="238"/>
      <c r="AY281" s="238"/>
      <c r="AZ281" s="238"/>
      <c r="BA281" s="238"/>
      <c r="BB281" s="238"/>
      <c r="BC281" s="238"/>
      <c r="BD281" s="238"/>
      <c r="BE281" s="238"/>
      <c r="BF281" s="238"/>
      <c r="BG281" s="238"/>
      <c r="BH281" s="238"/>
      <c r="BI281" s="238"/>
      <c r="BJ281" s="238"/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329"/>
      <c r="CB281" s="329"/>
      <c r="CC281" s="329"/>
      <c r="CD281" s="329"/>
      <c r="CE281" s="329"/>
      <c r="CF281" s="329"/>
      <c r="CG281" s="329"/>
      <c r="CH281" s="329"/>
      <c r="CI281" s="329"/>
      <c r="CJ281" s="329"/>
      <c r="CK281" s="329"/>
      <c r="CL281" s="329"/>
      <c r="CM281" s="329"/>
      <c r="CN281" s="329"/>
      <c r="CO281" s="329"/>
      <c r="CP281" s="329"/>
      <c r="CQ281" s="329"/>
      <c r="CR281" s="329"/>
      <c r="CS281" s="329"/>
      <c r="CT281" s="329"/>
      <c r="CU281" s="329"/>
      <c r="CV281" s="329"/>
      <c r="CW281" s="329"/>
      <c r="CX281" s="329"/>
      <c r="CY281" s="329"/>
      <c r="CZ281" s="329"/>
      <c r="DA281" s="329"/>
      <c r="DB281" s="329"/>
      <c r="DC281" s="329"/>
      <c r="DD281" s="329"/>
      <c r="DE281" s="329"/>
      <c r="DF281" s="329"/>
      <c r="DG281" s="329"/>
      <c r="DH281" s="329"/>
      <c r="FB281" s="238"/>
      <c r="FC281" s="238"/>
      <c r="FD281" s="238"/>
      <c r="FE281" s="238"/>
      <c r="FF281" s="238"/>
      <c r="FG281" s="238"/>
      <c r="FH281" s="238"/>
      <c r="FI281" s="238"/>
      <c r="FJ281" s="238"/>
      <c r="FK281" s="238"/>
      <c r="FL281" s="238"/>
      <c r="FM281" s="238"/>
      <c r="FN281" s="238"/>
      <c r="FO281" s="238"/>
      <c r="FP281" s="238"/>
      <c r="FQ281" s="238"/>
      <c r="FR281" s="238"/>
      <c r="FS281" s="238"/>
      <c r="FT281" s="238"/>
      <c r="FU281" s="238"/>
      <c r="FV281" s="238"/>
      <c r="FW281" s="238"/>
      <c r="FX281" s="238"/>
      <c r="FY281" s="238"/>
      <c r="FZ281" s="238"/>
      <c r="GA281" s="238"/>
      <c r="GB281" s="238"/>
      <c r="GC281" s="238"/>
      <c r="GD281" s="238"/>
      <c r="GE281" s="238"/>
      <c r="GF281" s="238"/>
      <c r="GG281" s="238"/>
      <c r="GH281" s="238"/>
      <c r="GI281" s="238"/>
      <c r="GJ281" s="238"/>
      <c r="GK281" s="238"/>
      <c r="GL281" s="238"/>
      <c r="GM281" s="238"/>
      <c r="GN281" s="238"/>
      <c r="GO281" s="238"/>
      <c r="GP281" s="238"/>
      <c r="GQ281" s="238"/>
      <c r="GR281" s="238"/>
      <c r="GS281" s="238"/>
      <c r="GT281" s="238"/>
      <c r="GU281" s="238"/>
      <c r="GV281" s="238"/>
      <c r="IG281" s="238"/>
      <c r="IH281" s="238"/>
      <c r="II281" s="238"/>
      <c r="IJ281" s="238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342"/>
      <c r="U282" s="342"/>
      <c r="V282" s="128"/>
      <c r="W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V282" s="238"/>
      <c r="AW282" s="238"/>
      <c r="AX282" s="238"/>
      <c r="AY282" s="238"/>
      <c r="AZ282" s="238"/>
      <c r="BA282" s="238"/>
      <c r="BB282" s="238"/>
      <c r="BC282" s="238"/>
      <c r="BD282" s="238"/>
      <c r="BE282" s="238"/>
      <c r="BF282" s="238"/>
      <c r="BG282" s="238"/>
      <c r="BH282" s="238"/>
      <c r="BI282" s="238"/>
      <c r="BJ282" s="238"/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329"/>
      <c r="CB282" s="329"/>
      <c r="CC282" s="329"/>
      <c r="CD282" s="329"/>
      <c r="CE282" s="329"/>
      <c r="CF282" s="329"/>
      <c r="CG282" s="329"/>
      <c r="CH282" s="329"/>
      <c r="CI282" s="329"/>
      <c r="CJ282" s="329"/>
      <c r="CK282" s="329"/>
      <c r="CL282" s="329"/>
      <c r="CM282" s="329"/>
      <c r="CN282" s="329"/>
      <c r="CO282" s="329"/>
      <c r="CP282" s="329"/>
      <c r="CQ282" s="329"/>
      <c r="CR282" s="329"/>
      <c r="CS282" s="329"/>
      <c r="CT282" s="329"/>
      <c r="CU282" s="329"/>
      <c r="CV282" s="329"/>
      <c r="CW282" s="329"/>
      <c r="CX282" s="329"/>
      <c r="CY282" s="329"/>
      <c r="CZ282" s="329"/>
      <c r="DA282" s="329"/>
      <c r="DB282" s="329"/>
      <c r="DC282" s="329"/>
      <c r="DD282" s="329"/>
      <c r="DE282" s="329"/>
      <c r="DF282" s="329"/>
      <c r="DG282" s="329"/>
      <c r="DH282" s="329"/>
      <c r="FB282" s="238"/>
      <c r="FC282" s="238"/>
      <c r="FD282" s="238"/>
      <c r="FE282" s="238"/>
      <c r="FF282" s="238"/>
      <c r="FG282" s="238"/>
      <c r="FH282" s="238"/>
      <c r="FI282" s="238"/>
      <c r="FJ282" s="238"/>
      <c r="FK282" s="238"/>
      <c r="FL282" s="238"/>
      <c r="FM282" s="238"/>
      <c r="FN282" s="238"/>
      <c r="FO282" s="238"/>
      <c r="FP282" s="238"/>
      <c r="FQ282" s="238"/>
      <c r="FR282" s="238"/>
      <c r="FS282" s="238"/>
      <c r="FT282" s="238"/>
      <c r="FU282" s="238"/>
      <c r="FV282" s="238"/>
      <c r="FW282" s="238"/>
      <c r="FX282" s="238"/>
      <c r="FY282" s="238"/>
      <c r="FZ282" s="238"/>
      <c r="GA282" s="238"/>
      <c r="GB282" s="238"/>
      <c r="GC282" s="238"/>
      <c r="GD282" s="238"/>
      <c r="GE282" s="238"/>
      <c r="GF282" s="238"/>
      <c r="GG282" s="238"/>
      <c r="GH282" s="238"/>
      <c r="GI282" s="238"/>
      <c r="GJ282" s="238"/>
      <c r="GK282" s="238"/>
      <c r="GL282" s="238"/>
      <c r="GM282" s="238"/>
      <c r="GN282" s="238"/>
      <c r="GO282" s="238"/>
      <c r="GP282" s="238"/>
      <c r="GQ282" s="238"/>
      <c r="GR282" s="238"/>
      <c r="GS282" s="238"/>
      <c r="GT282" s="238"/>
      <c r="GU282" s="238"/>
      <c r="GV282" s="238"/>
      <c r="IG282" s="238"/>
      <c r="IH282" s="238"/>
      <c r="II282" s="238"/>
      <c r="IJ282" s="238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342"/>
      <c r="U283" s="342"/>
      <c r="V283" s="128"/>
      <c r="W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V283" s="238"/>
      <c r="AW283" s="238"/>
      <c r="AX283" s="238"/>
      <c r="AY283" s="238"/>
      <c r="AZ283" s="238"/>
      <c r="BA283" s="238"/>
      <c r="BB283" s="238"/>
      <c r="BC283" s="238"/>
      <c r="BD283" s="238"/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8"/>
      <c r="BP283" s="238"/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329"/>
      <c r="CB283" s="329"/>
      <c r="CC283" s="329"/>
      <c r="CD283" s="329"/>
      <c r="CE283" s="329"/>
      <c r="CF283" s="329"/>
      <c r="CG283" s="329"/>
      <c r="CH283" s="329"/>
      <c r="CI283" s="329"/>
      <c r="CJ283" s="329"/>
      <c r="CK283" s="329"/>
      <c r="CL283" s="329"/>
      <c r="CM283" s="329"/>
      <c r="CN283" s="329"/>
      <c r="CO283" s="329"/>
      <c r="CP283" s="329"/>
      <c r="CQ283" s="329"/>
      <c r="CR283" s="329"/>
      <c r="CS283" s="329"/>
      <c r="CT283" s="329"/>
      <c r="CU283" s="329"/>
      <c r="CV283" s="329"/>
      <c r="CW283" s="329"/>
      <c r="CX283" s="329"/>
      <c r="CY283" s="329"/>
      <c r="CZ283" s="329"/>
      <c r="DA283" s="329"/>
      <c r="DB283" s="329"/>
      <c r="DC283" s="329"/>
      <c r="DD283" s="329"/>
      <c r="DE283" s="329"/>
      <c r="DF283" s="329"/>
      <c r="DG283" s="329"/>
      <c r="DH283" s="329"/>
      <c r="FB283" s="238"/>
      <c r="FC283" s="238"/>
      <c r="FD283" s="238"/>
      <c r="FE283" s="238"/>
      <c r="FF283" s="238"/>
      <c r="FG283" s="238"/>
      <c r="FH283" s="238"/>
      <c r="FI283" s="238"/>
      <c r="FJ283" s="238"/>
      <c r="FK283" s="238"/>
      <c r="FL283" s="238"/>
      <c r="FM283" s="238"/>
      <c r="FN283" s="238"/>
      <c r="FO283" s="238"/>
      <c r="FP283" s="238"/>
      <c r="FQ283" s="238"/>
      <c r="FR283" s="238"/>
      <c r="FS283" s="238"/>
      <c r="FT283" s="238"/>
      <c r="FU283" s="238"/>
      <c r="FV283" s="238"/>
      <c r="FW283" s="238"/>
      <c r="FX283" s="238"/>
      <c r="FY283" s="238"/>
      <c r="FZ283" s="238"/>
      <c r="GA283" s="238"/>
      <c r="GB283" s="238"/>
      <c r="GC283" s="238"/>
      <c r="GD283" s="238"/>
      <c r="GE283" s="238"/>
      <c r="GF283" s="238"/>
      <c r="GG283" s="238"/>
      <c r="GH283" s="238"/>
      <c r="GI283" s="238"/>
      <c r="GJ283" s="238"/>
      <c r="GK283" s="238"/>
      <c r="GL283" s="238"/>
      <c r="GM283" s="238"/>
      <c r="GN283" s="238"/>
      <c r="GO283" s="238"/>
      <c r="GP283" s="238"/>
      <c r="GQ283" s="238"/>
      <c r="GR283" s="238"/>
      <c r="GS283" s="238"/>
      <c r="GT283" s="238"/>
      <c r="GU283" s="238"/>
      <c r="GV283" s="238"/>
      <c r="IG283" s="238"/>
      <c r="IH283" s="238"/>
      <c r="II283" s="238"/>
      <c r="IJ283" s="238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342"/>
      <c r="U284" s="342"/>
      <c r="V284" s="128"/>
      <c r="W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V284" s="238"/>
      <c r="AW284" s="238"/>
      <c r="AX284" s="238"/>
      <c r="AY284" s="238"/>
      <c r="AZ284" s="238"/>
      <c r="BA284" s="238"/>
      <c r="BB284" s="238"/>
      <c r="BC284" s="238"/>
      <c r="BD284" s="238"/>
      <c r="BE284" s="238"/>
      <c r="BF284" s="238"/>
      <c r="BG284" s="238"/>
      <c r="BH284" s="238"/>
      <c r="BI284" s="238"/>
      <c r="BJ284" s="238"/>
      <c r="BK284" s="238"/>
      <c r="BL284" s="238"/>
      <c r="BM284" s="238"/>
      <c r="BN284" s="238"/>
      <c r="BO284" s="238"/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329"/>
      <c r="CB284" s="329"/>
      <c r="CC284" s="329"/>
      <c r="CD284" s="329"/>
      <c r="CE284" s="329"/>
      <c r="CF284" s="329"/>
      <c r="CG284" s="329"/>
      <c r="CH284" s="329"/>
      <c r="CI284" s="329"/>
      <c r="CJ284" s="329"/>
      <c r="CK284" s="329"/>
      <c r="CL284" s="329"/>
      <c r="CM284" s="329"/>
      <c r="CN284" s="329"/>
      <c r="CO284" s="329"/>
      <c r="CP284" s="329"/>
      <c r="CQ284" s="329"/>
      <c r="CR284" s="329"/>
      <c r="CS284" s="329"/>
      <c r="CT284" s="329"/>
      <c r="CU284" s="329"/>
      <c r="CV284" s="329"/>
      <c r="CW284" s="329"/>
      <c r="CX284" s="329"/>
      <c r="CY284" s="329"/>
      <c r="CZ284" s="329"/>
      <c r="DA284" s="329"/>
      <c r="DB284" s="329"/>
      <c r="DC284" s="329"/>
      <c r="DD284" s="329"/>
      <c r="DE284" s="329"/>
      <c r="DF284" s="329"/>
      <c r="DG284" s="329"/>
      <c r="DH284" s="329"/>
      <c r="FB284" s="238"/>
      <c r="FC284" s="238"/>
      <c r="FD284" s="238"/>
      <c r="FE284" s="238"/>
      <c r="FF284" s="238"/>
      <c r="FG284" s="238"/>
      <c r="FH284" s="238"/>
      <c r="FI284" s="238"/>
      <c r="FJ284" s="238"/>
      <c r="FK284" s="238"/>
      <c r="FL284" s="238"/>
      <c r="FM284" s="238"/>
      <c r="FN284" s="238"/>
      <c r="FO284" s="238"/>
      <c r="FP284" s="238"/>
      <c r="FQ284" s="238"/>
      <c r="FR284" s="238"/>
      <c r="FS284" s="238"/>
      <c r="FT284" s="238"/>
      <c r="FU284" s="238"/>
      <c r="FV284" s="238"/>
      <c r="FW284" s="238"/>
      <c r="FX284" s="238"/>
      <c r="FY284" s="238"/>
      <c r="FZ284" s="238"/>
      <c r="GA284" s="238"/>
      <c r="GB284" s="238"/>
      <c r="GC284" s="238"/>
      <c r="GD284" s="238"/>
      <c r="GE284" s="238"/>
      <c r="GF284" s="238"/>
      <c r="GG284" s="238"/>
      <c r="GH284" s="238"/>
      <c r="GI284" s="238"/>
      <c r="GJ284" s="238"/>
      <c r="GK284" s="238"/>
      <c r="GL284" s="238"/>
      <c r="GM284" s="238"/>
      <c r="GN284" s="238"/>
      <c r="GO284" s="238"/>
      <c r="GP284" s="238"/>
      <c r="GQ284" s="238"/>
      <c r="GR284" s="238"/>
      <c r="GS284" s="238"/>
      <c r="GT284" s="238"/>
      <c r="GU284" s="238"/>
      <c r="GV284" s="238"/>
      <c r="IG284" s="238"/>
      <c r="IH284" s="238"/>
      <c r="II284" s="238"/>
      <c r="IJ284" s="238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342"/>
      <c r="U285" s="342"/>
      <c r="V285" s="128"/>
      <c r="W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V285" s="238"/>
      <c r="AW285" s="238"/>
      <c r="AX285" s="238"/>
      <c r="AY285" s="238"/>
      <c r="AZ285" s="238"/>
      <c r="BA285" s="238"/>
      <c r="BB285" s="238"/>
      <c r="BC285" s="238"/>
      <c r="BD285" s="238"/>
      <c r="BE285" s="238"/>
      <c r="BF285" s="238"/>
      <c r="BG285" s="238"/>
      <c r="BH285" s="238"/>
      <c r="BI285" s="238"/>
      <c r="BJ285" s="238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329"/>
      <c r="CB285" s="329"/>
      <c r="CC285" s="329"/>
      <c r="CD285" s="329"/>
      <c r="CE285" s="329"/>
      <c r="CF285" s="329"/>
      <c r="CG285" s="329"/>
      <c r="CH285" s="329"/>
      <c r="CI285" s="329"/>
      <c r="CJ285" s="329"/>
      <c r="CK285" s="329"/>
      <c r="CL285" s="329"/>
      <c r="CM285" s="329"/>
      <c r="CN285" s="329"/>
      <c r="CO285" s="329"/>
      <c r="CP285" s="329"/>
      <c r="CQ285" s="329"/>
      <c r="CR285" s="329"/>
      <c r="CS285" s="329"/>
      <c r="CT285" s="329"/>
      <c r="CU285" s="329"/>
      <c r="CV285" s="329"/>
      <c r="CW285" s="329"/>
      <c r="CX285" s="329"/>
      <c r="CY285" s="329"/>
      <c r="CZ285" s="329"/>
      <c r="DA285" s="329"/>
      <c r="DB285" s="329"/>
      <c r="DC285" s="329"/>
      <c r="DD285" s="329"/>
      <c r="DE285" s="329"/>
      <c r="DF285" s="329"/>
      <c r="DG285" s="329"/>
      <c r="DH285" s="329"/>
      <c r="FB285" s="238"/>
      <c r="FC285" s="238"/>
      <c r="FD285" s="238"/>
      <c r="FE285" s="238"/>
      <c r="FF285" s="238"/>
      <c r="FG285" s="238"/>
      <c r="FH285" s="238"/>
      <c r="FI285" s="238"/>
      <c r="FJ285" s="238"/>
      <c r="FK285" s="238"/>
      <c r="FL285" s="238"/>
      <c r="FM285" s="238"/>
      <c r="FN285" s="238"/>
      <c r="FO285" s="238"/>
      <c r="FP285" s="238"/>
      <c r="FQ285" s="238"/>
      <c r="FR285" s="238"/>
      <c r="FS285" s="238"/>
      <c r="FT285" s="238"/>
      <c r="FU285" s="238"/>
      <c r="FV285" s="238"/>
      <c r="FW285" s="238"/>
      <c r="FX285" s="238"/>
      <c r="FY285" s="238"/>
      <c r="FZ285" s="238"/>
      <c r="GA285" s="238"/>
      <c r="GB285" s="238"/>
      <c r="GC285" s="238"/>
      <c r="GD285" s="238"/>
      <c r="GE285" s="238"/>
      <c r="GF285" s="238"/>
      <c r="GG285" s="238"/>
      <c r="GH285" s="238"/>
      <c r="GI285" s="238"/>
      <c r="GJ285" s="238"/>
      <c r="GK285" s="238"/>
      <c r="GL285" s="238"/>
      <c r="GM285" s="238"/>
      <c r="GN285" s="238"/>
      <c r="GO285" s="238"/>
      <c r="GP285" s="238"/>
      <c r="GQ285" s="238"/>
      <c r="GR285" s="238"/>
      <c r="GS285" s="238"/>
      <c r="GT285" s="238"/>
      <c r="GU285" s="238"/>
      <c r="GV285" s="238"/>
      <c r="IG285" s="238"/>
      <c r="IH285" s="238"/>
      <c r="II285" s="238"/>
      <c r="IJ285" s="238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342"/>
      <c r="U286" s="342"/>
      <c r="V286" s="128"/>
      <c r="W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8"/>
      <c r="AT286" s="238"/>
      <c r="AU286" s="238"/>
      <c r="AV286" s="238"/>
      <c r="AW286" s="238"/>
      <c r="AX286" s="238"/>
      <c r="AY286" s="238"/>
      <c r="AZ286" s="238"/>
      <c r="BA286" s="238"/>
      <c r="BB286" s="238"/>
      <c r="BC286" s="238"/>
      <c r="BD286" s="238"/>
      <c r="BE286" s="238"/>
      <c r="BF286" s="238"/>
      <c r="BG286" s="238"/>
      <c r="BH286" s="238"/>
      <c r="BI286" s="238"/>
      <c r="BJ286" s="238"/>
      <c r="BK286" s="238"/>
      <c r="BL286" s="238"/>
      <c r="BM286" s="238"/>
      <c r="BN286" s="238"/>
      <c r="BO286" s="238"/>
      <c r="BP286" s="238"/>
      <c r="BQ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329"/>
      <c r="CB286" s="329"/>
      <c r="CC286" s="329"/>
      <c r="CD286" s="329"/>
      <c r="CE286" s="329"/>
      <c r="CF286" s="329"/>
      <c r="CG286" s="329"/>
      <c r="CH286" s="329"/>
      <c r="CI286" s="329"/>
      <c r="CJ286" s="329"/>
      <c r="CK286" s="329"/>
      <c r="CL286" s="329"/>
      <c r="CM286" s="329"/>
      <c r="CN286" s="329"/>
      <c r="CO286" s="329"/>
      <c r="CP286" s="329"/>
      <c r="CQ286" s="329"/>
      <c r="CR286" s="329"/>
      <c r="CS286" s="329"/>
      <c r="CT286" s="329"/>
      <c r="CU286" s="329"/>
      <c r="CV286" s="329"/>
      <c r="CW286" s="329"/>
      <c r="CX286" s="329"/>
      <c r="CY286" s="329"/>
      <c r="CZ286" s="329"/>
      <c r="DA286" s="329"/>
      <c r="DB286" s="329"/>
      <c r="DC286" s="329"/>
      <c r="DD286" s="329"/>
      <c r="DE286" s="329"/>
      <c r="DF286" s="329"/>
      <c r="DG286" s="329"/>
      <c r="DH286" s="329"/>
      <c r="FB286" s="238"/>
      <c r="FC286" s="238"/>
      <c r="FD286" s="238"/>
      <c r="FE286" s="238"/>
      <c r="FF286" s="238"/>
      <c r="FG286" s="238"/>
      <c r="FH286" s="238"/>
      <c r="FI286" s="238"/>
      <c r="FJ286" s="238"/>
      <c r="FK286" s="238"/>
      <c r="FL286" s="238"/>
      <c r="FM286" s="238"/>
      <c r="FN286" s="238"/>
      <c r="FO286" s="238"/>
      <c r="FP286" s="238"/>
      <c r="FQ286" s="238"/>
      <c r="FR286" s="238"/>
      <c r="FS286" s="238"/>
      <c r="FT286" s="238"/>
      <c r="FU286" s="238"/>
      <c r="FV286" s="238"/>
      <c r="FW286" s="238"/>
      <c r="FX286" s="238"/>
      <c r="FY286" s="238"/>
      <c r="FZ286" s="238"/>
      <c r="GA286" s="238"/>
      <c r="GB286" s="238"/>
      <c r="GC286" s="238"/>
      <c r="GD286" s="238"/>
      <c r="GE286" s="238"/>
      <c r="GF286" s="238"/>
      <c r="GG286" s="238"/>
      <c r="GH286" s="238"/>
      <c r="GI286" s="238"/>
      <c r="GJ286" s="238"/>
      <c r="GK286" s="238"/>
      <c r="GL286" s="238"/>
      <c r="GM286" s="238"/>
      <c r="GN286" s="238"/>
      <c r="GO286" s="238"/>
      <c r="GP286" s="238"/>
      <c r="GQ286" s="238"/>
      <c r="GR286" s="238"/>
      <c r="GS286" s="238"/>
      <c r="GT286" s="238"/>
      <c r="GU286" s="238"/>
      <c r="GV286" s="238"/>
      <c r="IG286" s="238"/>
      <c r="IH286" s="238"/>
      <c r="II286" s="238"/>
      <c r="IJ286" s="238"/>
    </row>
    <row r="287" spans="3:244" ht="12.75"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342"/>
      <c r="U287" s="342"/>
      <c r="V287" s="128"/>
      <c r="W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V287" s="238"/>
      <c r="AW287" s="238"/>
      <c r="AX287" s="238"/>
      <c r="AY287" s="238"/>
      <c r="AZ287" s="238"/>
      <c r="BA287" s="238"/>
      <c r="BB287" s="238"/>
      <c r="BC287" s="238"/>
      <c r="BD287" s="238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329"/>
      <c r="CB287" s="329"/>
      <c r="CC287" s="329"/>
      <c r="CD287" s="329"/>
      <c r="CE287" s="329"/>
      <c r="CF287" s="329"/>
      <c r="CG287" s="329"/>
      <c r="CH287" s="329"/>
      <c r="CI287" s="329"/>
      <c r="CJ287" s="329"/>
      <c r="CK287" s="329"/>
      <c r="CL287" s="329"/>
      <c r="CM287" s="329"/>
      <c r="CN287" s="329"/>
      <c r="CO287" s="329"/>
      <c r="CP287" s="329"/>
      <c r="CQ287" s="329"/>
      <c r="CR287" s="329"/>
      <c r="CS287" s="329"/>
      <c r="CT287" s="329"/>
      <c r="CU287" s="329"/>
      <c r="CV287" s="329"/>
      <c r="CW287" s="329"/>
      <c r="CX287" s="329"/>
      <c r="CY287" s="329"/>
      <c r="CZ287" s="329"/>
      <c r="DA287" s="329"/>
      <c r="DB287" s="329"/>
      <c r="DC287" s="329"/>
      <c r="DD287" s="329"/>
      <c r="DE287" s="329"/>
      <c r="DF287" s="329"/>
      <c r="DG287" s="329"/>
      <c r="DH287" s="329"/>
      <c r="FB287" s="238"/>
      <c r="FC287" s="238"/>
      <c r="FD287" s="238"/>
      <c r="FE287" s="238"/>
      <c r="FF287" s="238"/>
      <c r="FG287" s="238"/>
      <c r="FH287" s="238"/>
      <c r="FI287" s="238"/>
      <c r="FJ287" s="238"/>
      <c r="FK287" s="238"/>
      <c r="FL287" s="238"/>
      <c r="FM287" s="238"/>
      <c r="FN287" s="238"/>
      <c r="FO287" s="238"/>
      <c r="FP287" s="238"/>
      <c r="FQ287" s="238"/>
      <c r="FR287" s="238"/>
      <c r="FS287" s="238"/>
      <c r="FT287" s="238"/>
      <c r="FU287" s="238"/>
      <c r="FV287" s="238"/>
      <c r="FW287" s="238"/>
      <c r="FX287" s="238"/>
      <c r="FY287" s="238"/>
      <c r="FZ287" s="238"/>
      <c r="GA287" s="238"/>
      <c r="GB287" s="238"/>
      <c r="GC287" s="238"/>
      <c r="GD287" s="238"/>
      <c r="GE287" s="238"/>
      <c r="GF287" s="238"/>
      <c r="GG287" s="238"/>
      <c r="GH287" s="238"/>
      <c r="GI287" s="238"/>
      <c r="GJ287" s="238"/>
      <c r="GK287" s="238"/>
      <c r="GL287" s="238"/>
      <c r="GM287" s="238"/>
      <c r="GN287" s="238"/>
      <c r="GO287" s="238"/>
      <c r="GP287" s="238"/>
      <c r="GQ287" s="238"/>
      <c r="GR287" s="238"/>
      <c r="GS287" s="238"/>
      <c r="GT287" s="238"/>
      <c r="GU287" s="238"/>
      <c r="GV287" s="238"/>
      <c r="IG287" s="238"/>
      <c r="IH287" s="238"/>
      <c r="II287" s="238"/>
      <c r="IJ287" s="238"/>
    </row>
    <row r="288" spans="3:244" ht="12.75"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342"/>
      <c r="U288" s="342"/>
      <c r="V288" s="128"/>
      <c r="W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8"/>
      <c r="AT288" s="238"/>
      <c r="AU288" s="238"/>
      <c r="AV288" s="238"/>
      <c r="AW288" s="238"/>
      <c r="AX288" s="238"/>
      <c r="AY288" s="238"/>
      <c r="AZ288" s="238"/>
      <c r="BA288" s="238"/>
      <c r="BB288" s="238"/>
      <c r="BC288" s="238"/>
      <c r="BD288" s="238"/>
      <c r="BE288" s="238"/>
      <c r="BF288" s="238"/>
      <c r="BG288" s="238"/>
      <c r="BH288" s="238"/>
      <c r="BI288" s="238"/>
      <c r="BJ288" s="238"/>
      <c r="BK288" s="238"/>
      <c r="BL288" s="238"/>
      <c r="BM288" s="238"/>
      <c r="BN288" s="238"/>
      <c r="BO288" s="238"/>
      <c r="BP288" s="238"/>
      <c r="BQ288" s="238"/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329"/>
      <c r="CB288" s="329"/>
      <c r="CC288" s="329"/>
      <c r="CD288" s="329"/>
      <c r="CE288" s="329"/>
      <c r="CF288" s="329"/>
      <c r="CG288" s="329"/>
      <c r="CH288" s="329"/>
      <c r="CI288" s="329"/>
      <c r="CJ288" s="329"/>
      <c r="CK288" s="329"/>
      <c r="CL288" s="329"/>
      <c r="CM288" s="329"/>
      <c r="CN288" s="329"/>
      <c r="CO288" s="329"/>
      <c r="CP288" s="329"/>
      <c r="CQ288" s="329"/>
      <c r="CR288" s="329"/>
      <c r="CS288" s="329"/>
      <c r="CT288" s="329"/>
      <c r="CU288" s="329"/>
      <c r="CV288" s="329"/>
      <c r="CW288" s="329"/>
      <c r="CX288" s="329"/>
      <c r="CY288" s="329"/>
      <c r="CZ288" s="329"/>
      <c r="DA288" s="329"/>
      <c r="DB288" s="329"/>
      <c r="DC288" s="329"/>
      <c r="DD288" s="329"/>
      <c r="DE288" s="329"/>
      <c r="DF288" s="329"/>
      <c r="DG288" s="329"/>
      <c r="DH288" s="329"/>
      <c r="FB288" s="238"/>
      <c r="FC288" s="238"/>
      <c r="FD288" s="238"/>
      <c r="FE288" s="238"/>
      <c r="FF288" s="238"/>
      <c r="FG288" s="238"/>
      <c r="FH288" s="238"/>
      <c r="FI288" s="238"/>
      <c r="FJ288" s="238"/>
      <c r="FK288" s="238"/>
      <c r="FL288" s="238"/>
      <c r="FM288" s="238"/>
      <c r="FN288" s="238"/>
      <c r="FO288" s="238"/>
      <c r="FP288" s="238"/>
      <c r="FQ288" s="238"/>
      <c r="FR288" s="238"/>
      <c r="FS288" s="238"/>
      <c r="FT288" s="238"/>
      <c r="FU288" s="238"/>
      <c r="FV288" s="238"/>
      <c r="FW288" s="238"/>
      <c r="FX288" s="238"/>
      <c r="FY288" s="238"/>
      <c r="FZ288" s="238"/>
      <c r="GA288" s="238"/>
      <c r="GB288" s="238"/>
      <c r="GC288" s="238"/>
      <c r="GD288" s="238"/>
      <c r="GE288" s="238"/>
      <c r="GF288" s="238"/>
      <c r="GG288" s="238"/>
      <c r="GH288" s="238"/>
      <c r="GI288" s="238"/>
      <c r="GJ288" s="238"/>
      <c r="GK288" s="238"/>
      <c r="GL288" s="238"/>
      <c r="GM288" s="238"/>
      <c r="GN288" s="238"/>
      <c r="GO288" s="238"/>
      <c r="GP288" s="238"/>
      <c r="GQ288" s="238"/>
      <c r="GR288" s="238"/>
      <c r="GS288" s="238"/>
      <c r="GT288" s="238"/>
      <c r="GU288" s="238"/>
      <c r="GV288" s="238"/>
      <c r="IG288" s="238"/>
      <c r="IH288" s="238"/>
      <c r="II288" s="238"/>
      <c r="IJ288" s="238"/>
    </row>
    <row r="289" spans="3:244" ht="12.75"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342"/>
      <c r="U289" s="342"/>
      <c r="V289" s="128"/>
      <c r="W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329"/>
      <c r="CB289" s="329"/>
      <c r="CC289" s="329"/>
      <c r="CD289" s="329"/>
      <c r="CE289" s="329"/>
      <c r="CF289" s="329"/>
      <c r="CG289" s="329"/>
      <c r="CH289" s="329"/>
      <c r="CI289" s="329"/>
      <c r="CJ289" s="329"/>
      <c r="CK289" s="329"/>
      <c r="CL289" s="329"/>
      <c r="CM289" s="329"/>
      <c r="CN289" s="329"/>
      <c r="CO289" s="329"/>
      <c r="CP289" s="329"/>
      <c r="CQ289" s="329"/>
      <c r="CR289" s="329"/>
      <c r="CS289" s="329"/>
      <c r="CT289" s="329"/>
      <c r="CU289" s="329"/>
      <c r="CV289" s="329"/>
      <c r="CW289" s="329"/>
      <c r="CX289" s="329"/>
      <c r="CY289" s="329"/>
      <c r="CZ289" s="329"/>
      <c r="DA289" s="329"/>
      <c r="DB289" s="329"/>
      <c r="DC289" s="329"/>
      <c r="DD289" s="329"/>
      <c r="DE289" s="329"/>
      <c r="DF289" s="329"/>
      <c r="DG289" s="329"/>
      <c r="DH289" s="329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FY289" s="238"/>
      <c r="FZ289" s="238"/>
      <c r="GA289" s="238"/>
      <c r="GB289" s="238"/>
      <c r="GC289" s="238"/>
      <c r="GD289" s="238"/>
      <c r="GE289" s="238"/>
      <c r="GF289" s="238"/>
      <c r="GG289" s="238"/>
      <c r="GH289" s="238"/>
      <c r="GI289" s="238"/>
      <c r="GJ289" s="238"/>
      <c r="GK289" s="238"/>
      <c r="GL289" s="238"/>
      <c r="GM289" s="238"/>
      <c r="GN289" s="238"/>
      <c r="GO289" s="238"/>
      <c r="GP289" s="238"/>
      <c r="GQ289" s="238"/>
      <c r="GR289" s="238"/>
      <c r="GS289" s="238"/>
      <c r="GT289" s="238"/>
      <c r="GU289" s="238"/>
      <c r="GV289" s="238"/>
      <c r="IG289" s="238"/>
      <c r="IH289" s="238"/>
      <c r="II289" s="238"/>
      <c r="IJ289" s="238"/>
    </row>
    <row r="290" spans="3:244" ht="12.75"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342"/>
      <c r="U290" s="342"/>
      <c r="V290" s="128"/>
      <c r="W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329"/>
      <c r="CB290" s="329"/>
      <c r="CC290" s="329"/>
      <c r="CD290" s="329"/>
      <c r="CE290" s="329"/>
      <c r="CF290" s="329"/>
      <c r="CG290" s="329"/>
      <c r="CH290" s="329"/>
      <c r="CI290" s="329"/>
      <c r="CJ290" s="329"/>
      <c r="CK290" s="329"/>
      <c r="CL290" s="329"/>
      <c r="CM290" s="329"/>
      <c r="CN290" s="329"/>
      <c r="CO290" s="329"/>
      <c r="CP290" s="329"/>
      <c r="CQ290" s="329"/>
      <c r="CR290" s="329"/>
      <c r="CS290" s="329"/>
      <c r="CT290" s="329"/>
      <c r="CU290" s="329"/>
      <c r="CV290" s="329"/>
      <c r="CW290" s="329"/>
      <c r="CX290" s="329"/>
      <c r="CY290" s="329"/>
      <c r="CZ290" s="329"/>
      <c r="DA290" s="329"/>
      <c r="DB290" s="329"/>
      <c r="DC290" s="329"/>
      <c r="DD290" s="329"/>
      <c r="DE290" s="329"/>
      <c r="DF290" s="329"/>
      <c r="DG290" s="329"/>
      <c r="DH290" s="329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FY290" s="238"/>
      <c r="FZ290" s="238"/>
      <c r="GA290" s="238"/>
      <c r="GB290" s="238"/>
      <c r="GC290" s="238"/>
      <c r="GD290" s="238"/>
      <c r="GE290" s="238"/>
      <c r="GF290" s="238"/>
      <c r="GG290" s="238"/>
      <c r="GH290" s="238"/>
      <c r="GI290" s="238"/>
      <c r="GJ290" s="238"/>
      <c r="GK290" s="238"/>
      <c r="GL290" s="238"/>
      <c r="GM290" s="238"/>
      <c r="GN290" s="238"/>
      <c r="GO290" s="238"/>
      <c r="GP290" s="238"/>
      <c r="GQ290" s="238"/>
      <c r="GR290" s="238"/>
      <c r="GS290" s="238"/>
      <c r="GT290" s="238"/>
      <c r="GU290" s="238"/>
      <c r="GV290" s="238"/>
      <c r="IG290" s="238"/>
      <c r="IH290" s="238"/>
      <c r="II290" s="238"/>
      <c r="IJ290" s="238"/>
    </row>
    <row r="291" spans="3:244" ht="12.75"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342"/>
      <c r="U291" s="342"/>
      <c r="V291" s="128"/>
      <c r="W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329"/>
      <c r="CB291" s="329"/>
      <c r="CC291" s="329"/>
      <c r="CD291" s="329"/>
      <c r="CE291" s="329"/>
      <c r="CF291" s="329"/>
      <c r="CG291" s="329"/>
      <c r="CH291" s="329"/>
      <c r="CI291" s="329"/>
      <c r="CJ291" s="329"/>
      <c r="CK291" s="329"/>
      <c r="CL291" s="329"/>
      <c r="CM291" s="329"/>
      <c r="CN291" s="329"/>
      <c r="CO291" s="329"/>
      <c r="CP291" s="329"/>
      <c r="CQ291" s="329"/>
      <c r="CR291" s="329"/>
      <c r="CS291" s="329"/>
      <c r="CT291" s="329"/>
      <c r="CU291" s="329"/>
      <c r="CV291" s="329"/>
      <c r="CW291" s="329"/>
      <c r="CX291" s="329"/>
      <c r="CY291" s="329"/>
      <c r="CZ291" s="329"/>
      <c r="DA291" s="329"/>
      <c r="DB291" s="329"/>
      <c r="DC291" s="329"/>
      <c r="DD291" s="329"/>
      <c r="DE291" s="329"/>
      <c r="DF291" s="329"/>
      <c r="DG291" s="329"/>
      <c r="DH291" s="329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FY291" s="238"/>
      <c r="FZ291" s="238"/>
      <c r="GA291" s="238"/>
      <c r="GB291" s="238"/>
      <c r="GC291" s="238"/>
      <c r="GD291" s="238"/>
      <c r="GE291" s="238"/>
      <c r="GF291" s="238"/>
      <c r="GG291" s="238"/>
      <c r="GH291" s="238"/>
      <c r="GI291" s="238"/>
      <c r="GJ291" s="238"/>
      <c r="GK291" s="238"/>
      <c r="GL291" s="238"/>
      <c r="GM291" s="238"/>
      <c r="GN291" s="238"/>
      <c r="GO291" s="238"/>
      <c r="GP291" s="238"/>
      <c r="GQ291" s="238"/>
      <c r="GR291" s="238"/>
      <c r="GS291" s="238"/>
      <c r="GT291" s="238"/>
      <c r="GU291" s="238"/>
      <c r="GV291" s="238"/>
      <c r="IG291" s="238"/>
      <c r="IH291" s="238"/>
      <c r="II291" s="238"/>
      <c r="IJ291" s="238"/>
    </row>
    <row r="292" spans="3:244" ht="12.75"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342"/>
      <c r="U292" s="342"/>
      <c r="V292" s="128"/>
      <c r="W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329"/>
      <c r="CB292" s="329"/>
      <c r="CC292" s="329"/>
      <c r="CD292" s="329"/>
      <c r="CE292" s="329"/>
      <c r="CF292" s="329"/>
      <c r="CG292" s="329"/>
      <c r="CH292" s="329"/>
      <c r="CI292" s="329"/>
      <c r="CJ292" s="329"/>
      <c r="CK292" s="329"/>
      <c r="CL292" s="329"/>
      <c r="CM292" s="329"/>
      <c r="CN292" s="329"/>
      <c r="CO292" s="329"/>
      <c r="CP292" s="329"/>
      <c r="CQ292" s="329"/>
      <c r="CR292" s="329"/>
      <c r="CS292" s="329"/>
      <c r="CT292" s="329"/>
      <c r="CU292" s="329"/>
      <c r="CV292" s="329"/>
      <c r="CW292" s="329"/>
      <c r="CX292" s="329"/>
      <c r="CY292" s="329"/>
      <c r="CZ292" s="329"/>
      <c r="DA292" s="329"/>
      <c r="DB292" s="329"/>
      <c r="DC292" s="329"/>
      <c r="DD292" s="329"/>
      <c r="DE292" s="329"/>
      <c r="DF292" s="329"/>
      <c r="DG292" s="329"/>
      <c r="DH292" s="329"/>
      <c r="FB292" s="238"/>
      <c r="FC292" s="238"/>
      <c r="FD292" s="238"/>
      <c r="FE292" s="238"/>
      <c r="FF292" s="238"/>
      <c r="FG292" s="238"/>
      <c r="FH292" s="238"/>
      <c r="FI292" s="238"/>
      <c r="FJ292" s="238"/>
      <c r="FK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FY292" s="238"/>
      <c r="FZ292" s="238"/>
      <c r="GA292" s="238"/>
      <c r="GB292" s="238"/>
      <c r="GC292" s="238"/>
      <c r="GD292" s="238"/>
      <c r="GE292" s="238"/>
      <c r="GF292" s="238"/>
      <c r="GG292" s="238"/>
      <c r="GH292" s="238"/>
      <c r="GI292" s="238"/>
      <c r="GJ292" s="238"/>
      <c r="GK292" s="238"/>
      <c r="GL292" s="238"/>
      <c r="GM292" s="238"/>
      <c r="GN292" s="238"/>
      <c r="GO292" s="238"/>
      <c r="GP292" s="238"/>
      <c r="GQ292" s="238"/>
      <c r="GR292" s="238"/>
      <c r="GS292" s="238"/>
      <c r="GT292" s="238"/>
      <c r="GU292" s="238"/>
      <c r="GV292" s="238"/>
      <c r="IG292" s="238"/>
      <c r="IH292" s="238"/>
      <c r="II292" s="238"/>
      <c r="IJ292" s="238"/>
    </row>
    <row r="293" spans="3:244" ht="12.75"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342"/>
      <c r="U293" s="342"/>
      <c r="V293" s="128"/>
      <c r="W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329"/>
      <c r="CB293" s="329"/>
      <c r="CC293" s="329"/>
      <c r="CD293" s="329"/>
      <c r="CE293" s="329"/>
      <c r="CF293" s="329"/>
      <c r="CG293" s="329"/>
      <c r="CH293" s="329"/>
      <c r="CI293" s="329"/>
      <c r="CJ293" s="329"/>
      <c r="CK293" s="329"/>
      <c r="CL293" s="329"/>
      <c r="CM293" s="329"/>
      <c r="CN293" s="329"/>
      <c r="CO293" s="329"/>
      <c r="CP293" s="329"/>
      <c r="CQ293" s="329"/>
      <c r="CR293" s="329"/>
      <c r="CS293" s="329"/>
      <c r="CT293" s="329"/>
      <c r="CU293" s="329"/>
      <c r="CV293" s="329"/>
      <c r="CW293" s="329"/>
      <c r="CX293" s="329"/>
      <c r="CY293" s="329"/>
      <c r="CZ293" s="329"/>
      <c r="DA293" s="329"/>
      <c r="DB293" s="329"/>
      <c r="DC293" s="329"/>
      <c r="DD293" s="329"/>
      <c r="DE293" s="329"/>
      <c r="DF293" s="329"/>
      <c r="DG293" s="329"/>
      <c r="DH293" s="329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FY293" s="238"/>
      <c r="FZ293" s="238"/>
      <c r="GA293" s="238"/>
      <c r="GB293" s="238"/>
      <c r="GC293" s="238"/>
      <c r="GD293" s="238"/>
      <c r="GE293" s="238"/>
      <c r="GF293" s="238"/>
      <c r="GG293" s="238"/>
      <c r="GH293" s="238"/>
      <c r="GI293" s="238"/>
      <c r="GJ293" s="238"/>
      <c r="GK293" s="238"/>
      <c r="GL293" s="238"/>
      <c r="GM293" s="238"/>
      <c r="GN293" s="238"/>
      <c r="GO293" s="238"/>
      <c r="GP293" s="238"/>
      <c r="GQ293" s="238"/>
      <c r="GR293" s="238"/>
      <c r="GS293" s="238"/>
      <c r="GT293" s="238"/>
      <c r="GU293" s="238"/>
      <c r="GV293" s="238"/>
      <c r="IG293" s="238"/>
      <c r="IH293" s="238"/>
      <c r="II293" s="238"/>
      <c r="IJ293" s="238"/>
    </row>
    <row r="294" spans="3:244" ht="12.75"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342"/>
      <c r="U294" s="342"/>
      <c r="V294" s="128"/>
      <c r="W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329"/>
      <c r="CB294" s="329"/>
      <c r="CC294" s="329"/>
      <c r="CD294" s="329"/>
      <c r="CE294" s="329"/>
      <c r="CF294" s="329"/>
      <c r="CG294" s="329"/>
      <c r="CH294" s="329"/>
      <c r="CI294" s="329"/>
      <c r="CJ294" s="329"/>
      <c r="CK294" s="329"/>
      <c r="CL294" s="329"/>
      <c r="CM294" s="329"/>
      <c r="CN294" s="329"/>
      <c r="CO294" s="329"/>
      <c r="CP294" s="329"/>
      <c r="CQ294" s="329"/>
      <c r="CR294" s="329"/>
      <c r="CS294" s="329"/>
      <c r="CT294" s="329"/>
      <c r="CU294" s="329"/>
      <c r="CV294" s="329"/>
      <c r="CW294" s="329"/>
      <c r="CX294" s="329"/>
      <c r="CY294" s="329"/>
      <c r="CZ294" s="329"/>
      <c r="DA294" s="329"/>
      <c r="DB294" s="329"/>
      <c r="DC294" s="329"/>
      <c r="DD294" s="329"/>
      <c r="DE294" s="329"/>
      <c r="DF294" s="329"/>
      <c r="DG294" s="329"/>
      <c r="DH294" s="329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  <c r="GN294" s="238"/>
      <c r="GO294" s="238"/>
      <c r="GP294" s="238"/>
      <c r="GQ294" s="238"/>
      <c r="GR294" s="238"/>
      <c r="GS294" s="238"/>
      <c r="GT294" s="238"/>
      <c r="GU294" s="238"/>
      <c r="GV294" s="238"/>
      <c r="IG294" s="238"/>
      <c r="IH294" s="238"/>
      <c r="II294" s="238"/>
      <c r="IJ294" s="238"/>
    </row>
    <row r="295" spans="3:244" ht="12.75"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342"/>
      <c r="U295" s="342"/>
      <c r="V295" s="128"/>
      <c r="W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238"/>
      <c r="BB295" s="238"/>
      <c r="BC295" s="238"/>
      <c r="BD295" s="238"/>
      <c r="BE295" s="238"/>
      <c r="BF295" s="238"/>
      <c r="BG295" s="238"/>
      <c r="BH295" s="238"/>
      <c r="BI295" s="238"/>
      <c r="BJ295" s="238"/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329"/>
      <c r="CB295" s="329"/>
      <c r="CC295" s="329"/>
      <c r="CD295" s="329"/>
      <c r="CE295" s="329"/>
      <c r="CF295" s="329"/>
      <c r="CG295" s="329"/>
      <c r="CH295" s="329"/>
      <c r="CI295" s="329"/>
      <c r="CJ295" s="329"/>
      <c r="CK295" s="329"/>
      <c r="CL295" s="329"/>
      <c r="CM295" s="329"/>
      <c r="CN295" s="329"/>
      <c r="CO295" s="329"/>
      <c r="CP295" s="329"/>
      <c r="CQ295" s="329"/>
      <c r="CR295" s="329"/>
      <c r="CS295" s="329"/>
      <c r="CT295" s="329"/>
      <c r="CU295" s="329"/>
      <c r="CV295" s="329"/>
      <c r="CW295" s="329"/>
      <c r="CX295" s="329"/>
      <c r="CY295" s="329"/>
      <c r="CZ295" s="329"/>
      <c r="DA295" s="329"/>
      <c r="DB295" s="329"/>
      <c r="DC295" s="329"/>
      <c r="DD295" s="329"/>
      <c r="DE295" s="329"/>
      <c r="DF295" s="329"/>
      <c r="DG295" s="329"/>
      <c r="DH295" s="329"/>
      <c r="FB295" s="238"/>
      <c r="FC295" s="238"/>
      <c r="FD295" s="238"/>
      <c r="FE295" s="238"/>
      <c r="FF295" s="238"/>
      <c r="FG295" s="238"/>
      <c r="FH295" s="238"/>
      <c r="FI295" s="238"/>
      <c r="FJ295" s="238"/>
      <c r="FK295" s="238"/>
      <c r="FL295" s="238"/>
      <c r="FM295" s="238"/>
      <c r="FN295" s="238"/>
      <c r="FO295" s="238"/>
      <c r="FP295" s="238"/>
      <c r="FQ295" s="238"/>
      <c r="FR295" s="238"/>
      <c r="FS295" s="238"/>
      <c r="FT295" s="238"/>
      <c r="FU295" s="238"/>
      <c r="FV295" s="238"/>
      <c r="FW295" s="238"/>
      <c r="FX295" s="238"/>
      <c r="FY295" s="238"/>
      <c r="FZ295" s="238"/>
      <c r="GA295" s="238"/>
      <c r="GB295" s="238"/>
      <c r="GC295" s="238"/>
      <c r="GD295" s="238"/>
      <c r="GE295" s="238"/>
      <c r="GF295" s="238"/>
      <c r="GG295" s="238"/>
      <c r="GH295" s="238"/>
      <c r="GI295" s="238"/>
      <c r="GJ295" s="238"/>
      <c r="GK295" s="238"/>
      <c r="GL295" s="238"/>
      <c r="GM295" s="238"/>
      <c r="GN295" s="238"/>
      <c r="GO295" s="238"/>
      <c r="GP295" s="238"/>
      <c r="GQ295" s="238"/>
      <c r="GR295" s="238"/>
      <c r="GS295" s="238"/>
      <c r="GT295" s="238"/>
      <c r="GU295" s="238"/>
      <c r="GV295" s="238"/>
      <c r="IG295" s="238"/>
      <c r="IH295" s="238"/>
      <c r="II295" s="238"/>
      <c r="IJ295" s="238"/>
    </row>
    <row r="296" spans="3:244" ht="12.75"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342"/>
      <c r="U296" s="342"/>
      <c r="V296" s="128"/>
      <c r="W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238"/>
      <c r="BB296" s="238"/>
      <c r="BC296" s="238"/>
      <c r="BD296" s="238"/>
      <c r="BE296" s="238"/>
      <c r="BF296" s="238"/>
      <c r="BG296" s="238"/>
      <c r="BH296" s="238"/>
      <c r="BI296" s="238"/>
      <c r="BJ296" s="238"/>
      <c r="BK296" s="238"/>
      <c r="BL296" s="238"/>
      <c r="BM296" s="238"/>
      <c r="BN296" s="238"/>
      <c r="BO296" s="238"/>
      <c r="BP296" s="238"/>
      <c r="BQ296" s="238"/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329"/>
      <c r="CB296" s="329"/>
      <c r="CC296" s="329"/>
      <c r="CD296" s="329"/>
      <c r="CE296" s="329"/>
      <c r="CF296" s="329"/>
      <c r="CG296" s="329"/>
      <c r="CH296" s="329"/>
      <c r="CI296" s="329"/>
      <c r="CJ296" s="329"/>
      <c r="CK296" s="329"/>
      <c r="CL296" s="329"/>
      <c r="CM296" s="329"/>
      <c r="CN296" s="329"/>
      <c r="CO296" s="329"/>
      <c r="CP296" s="329"/>
      <c r="CQ296" s="329"/>
      <c r="CR296" s="329"/>
      <c r="CS296" s="329"/>
      <c r="CT296" s="329"/>
      <c r="CU296" s="329"/>
      <c r="CV296" s="329"/>
      <c r="CW296" s="329"/>
      <c r="CX296" s="329"/>
      <c r="CY296" s="329"/>
      <c r="CZ296" s="329"/>
      <c r="DA296" s="329"/>
      <c r="DB296" s="329"/>
      <c r="DC296" s="329"/>
      <c r="DD296" s="329"/>
      <c r="DE296" s="329"/>
      <c r="DF296" s="329"/>
      <c r="DG296" s="329"/>
      <c r="DH296" s="329"/>
      <c r="FB296" s="238"/>
      <c r="FC296" s="238"/>
      <c r="FD296" s="238"/>
      <c r="FE296" s="238"/>
      <c r="FF296" s="238"/>
      <c r="FG296" s="238"/>
      <c r="FH296" s="238"/>
      <c r="FI296" s="238"/>
      <c r="FJ296" s="238"/>
      <c r="FK296" s="238"/>
      <c r="FL296" s="238"/>
      <c r="FM296" s="238"/>
      <c r="FN296" s="238"/>
      <c r="FO296" s="238"/>
      <c r="FP296" s="238"/>
      <c r="FQ296" s="238"/>
      <c r="FR296" s="238"/>
      <c r="FS296" s="238"/>
      <c r="FT296" s="238"/>
      <c r="FU296" s="238"/>
      <c r="FV296" s="238"/>
      <c r="FW296" s="238"/>
      <c r="FX296" s="238"/>
      <c r="FY296" s="238"/>
      <c r="FZ296" s="238"/>
      <c r="GA296" s="238"/>
      <c r="GB296" s="238"/>
      <c r="GC296" s="238"/>
      <c r="GD296" s="238"/>
      <c r="GE296" s="238"/>
      <c r="GF296" s="238"/>
      <c r="GG296" s="238"/>
      <c r="GH296" s="238"/>
      <c r="GI296" s="238"/>
      <c r="GJ296" s="238"/>
      <c r="GK296" s="238"/>
      <c r="GL296" s="238"/>
      <c r="GM296" s="238"/>
      <c r="GN296" s="238"/>
      <c r="GO296" s="238"/>
      <c r="GP296" s="238"/>
      <c r="GQ296" s="238"/>
      <c r="GR296" s="238"/>
      <c r="GS296" s="238"/>
      <c r="GT296" s="238"/>
      <c r="GU296" s="238"/>
      <c r="GV296" s="238"/>
      <c r="IG296" s="238"/>
      <c r="IH296" s="238"/>
      <c r="II296" s="238"/>
      <c r="IJ296" s="238"/>
    </row>
    <row r="297" spans="3:244" ht="12.75"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342"/>
      <c r="U297" s="342"/>
      <c r="V297" s="128"/>
      <c r="W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238"/>
      <c r="BB297" s="238"/>
      <c r="BC297" s="238"/>
      <c r="BD297" s="238"/>
      <c r="BE297" s="238"/>
      <c r="BF297" s="238"/>
      <c r="BG297" s="238"/>
      <c r="BH297" s="238"/>
      <c r="BI297" s="238"/>
      <c r="BJ297" s="238"/>
      <c r="BK297" s="238"/>
      <c r="BL297" s="238"/>
      <c r="BM297" s="238"/>
      <c r="BN297" s="238"/>
      <c r="BO297" s="238"/>
      <c r="BP297" s="238"/>
      <c r="BQ297" s="238"/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329"/>
      <c r="CB297" s="329"/>
      <c r="CC297" s="329"/>
      <c r="CD297" s="329"/>
      <c r="CE297" s="329"/>
      <c r="CF297" s="329"/>
      <c r="CG297" s="329"/>
      <c r="CH297" s="329"/>
      <c r="CI297" s="329"/>
      <c r="CJ297" s="329"/>
      <c r="CK297" s="329"/>
      <c r="CL297" s="329"/>
      <c r="CM297" s="329"/>
      <c r="CN297" s="329"/>
      <c r="CO297" s="329"/>
      <c r="CP297" s="329"/>
      <c r="CQ297" s="329"/>
      <c r="CR297" s="329"/>
      <c r="CS297" s="329"/>
      <c r="CT297" s="329"/>
      <c r="CU297" s="329"/>
      <c r="CV297" s="329"/>
      <c r="CW297" s="329"/>
      <c r="CX297" s="329"/>
      <c r="CY297" s="329"/>
      <c r="CZ297" s="329"/>
      <c r="DA297" s="329"/>
      <c r="DB297" s="329"/>
      <c r="DC297" s="329"/>
      <c r="DD297" s="329"/>
      <c r="DE297" s="329"/>
      <c r="DF297" s="329"/>
      <c r="DG297" s="329"/>
      <c r="DH297" s="329"/>
      <c r="FB297" s="238"/>
      <c r="FC297" s="238"/>
      <c r="FD297" s="238"/>
      <c r="FE297" s="238"/>
      <c r="FF297" s="238"/>
      <c r="FG297" s="238"/>
      <c r="FH297" s="238"/>
      <c r="FI297" s="238"/>
      <c r="FJ297" s="238"/>
      <c r="FK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FY297" s="238"/>
      <c r="FZ297" s="238"/>
      <c r="GA297" s="238"/>
      <c r="GB297" s="238"/>
      <c r="GC297" s="238"/>
      <c r="GD297" s="238"/>
      <c r="GE297" s="238"/>
      <c r="GF297" s="238"/>
      <c r="GG297" s="238"/>
      <c r="GH297" s="238"/>
      <c r="GI297" s="238"/>
      <c r="GJ297" s="238"/>
      <c r="GK297" s="238"/>
      <c r="GL297" s="238"/>
      <c r="GM297" s="238"/>
      <c r="GN297" s="238"/>
      <c r="GO297" s="238"/>
      <c r="GP297" s="238"/>
      <c r="GQ297" s="238"/>
      <c r="GR297" s="238"/>
      <c r="GS297" s="238"/>
      <c r="GT297" s="238"/>
      <c r="GU297" s="238"/>
      <c r="GV297" s="238"/>
      <c r="IG297" s="238"/>
      <c r="IH297" s="238"/>
      <c r="II297" s="238"/>
      <c r="IJ297" s="238"/>
    </row>
    <row r="298" spans="3:244" ht="12.75"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342"/>
      <c r="U298" s="342"/>
      <c r="V298" s="128"/>
      <c r="W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238"/>
      <c r="BB298" s="238"/>
      <c r="BC298" s="238"/>
      <c r="BD298" s="238"/>
      <c r="BE298" s="238"/>
      <c r="BF298" s="238"/>
      <c r="BG298" s="238"/>
      <c r="BH298" s="238"/>
      <c r="BI298" s="238"/>
      <c r="BJ298" s="238"/>
      <c r="BK298" s="238"/>
      <c r="BL298" s="238"/>
      <c r="BM298" s="238"/>
      <c r="BN298" s="238"/>
      <c r="BO298" s="238"/>
      <c r="BP298" s="238"/>
      <c r="BQ298" s="238"/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329"/>
      <c r="CB298" s="329"/>
      <c r="CC298" s="329"/>
      <c r="CD298" s="329"/>
      <c r="CE298" s="329"/>
      <c r="CF298" s="329"/>
      <c r="CG298" s="329"/>
      <c r="CH298" s="329"/>
      <c r="CI298" s="329"/>
      <c r="CJ298" s="329"/>
      <c r="CK298" s="329"/>
      <c r="CL298" s="329"/>
      <c r="CM298" s="329"/>
      <c r="CN298" s="329"/>
      <c r="CO298" s="329"/>
      <c r="CP298" s="329"/>
      <c r="CQ298" s="329"/>
      <c r="CR298" s="329"/>
      <c r="CS298" s="329"/>
      <c r="CT298" s="329"/>
      <c r="CU298" s="329"/>
      <c r="CV298" s="329"/>
      <c r="CW298" s="329"/>
      <c r="CX298" s="329"/>
      <c r="CY298" s="329"/>
      <c r="CZ298" s="329"/>
      <c r="DA298" s="329"/>
      <c r="DB298" s="329"/>
      <c r="DC298" s="329"/>
      <c r="DD298" s="329"/>
      <c r="DE298" s="329"/>
      <c r="DF298" s="329"/>
      <c r="DG298" s="329"/>
      <c r="DH298" s="329"/>
      <c r="FB298" s="238"/>
      <c r="FC298" s="238"/>
      <c r="FD298" s="238"/>
      <c r="FE298" s="238"/>
      <c r="FF298" s="238"/>
      <c r="FG298" s="238"/>
      <c r="FH298" s="238"/>
      <c r="FI298" s="238"/>
      <c r="FJ298" s="238"/>
      <c r="FK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FY298" s="238"/>
      <c r="FZ298" s="238"/>
      <c r="GA298" s="238"/>
      <c r="GB298" s="238"/>
      <c r="GC298" s="238"/>
      <c r="GD298" s="238"/>
      <c r="GE298" s="238"/>
      <c r="GF298" s="238"/>
      <c r="GG298" s="238"/>
      <c r="GH298" s="238"/>
      <c r="GI298" s="238"/>
      <c r="GJ298" s="238"/>
      <c r="GK298" s="238"/>
      <c r="GL298" s="238"/>
      <c r="GM298" s="238"/>
      <c r="GN298" s="238"/>
      <c r="GO298" s="238"/>
      <c r="GP298" s="238"/>
      <c r="GQ298" s="238"/>
      <c r="GR298" s="238"/>
      <c r="GS298" s="238"/>
      <c r="GT298" s="238"/>
      <c r="GU298" s="238"/>
      <c r="GV298" s="238"/>
      <c r="IG298" s="238"/>
      <c r="IH298" s="238"/>
      <c r="II298" s="238"/>
      <c r="IJ298" s="238"/>
    </row>
    <row r="299" spans="3:244" ht="12.75"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342"/>
      <c r="U299" s="342"/>
      <c r="V299" s="128"/>
      <c r="W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238"/>
      <c r="BB299" s="238"/>
      <c r="BC299" s="238"/>
      <c r="BD299" s="238"/>
      <c r="BE299" s="238"/>
      <c r="BF299" s="238"/>
      <c r="BG299" s="238"/>
      <c r="BH299" s="238"/>
      <c r="BI299" s="238"/>
      <c r="BJ299" s="238"/>
      <c r="BK299" s="238"/>
      <c r="BL299" s="238"/>
      <c r="BM299" s="238"/>
      <c r="BN299" s="238"/>
      <c r="BO299" s="238"/>
      <c r="BP299" s="238"/>
      <c r="BQ299" s="238"/>
      <c r="BR299" s="238"/>
      <c r="BS299" s="238"/>
      <c r="BT299" s="238"/>
      <c r="BU299" s="238"/>
      <c r="BV299" s="238"/>
      <c r="BW299" s="238"/>
      <c r="BX299" s="238"/>
      <c r="BY299" s="238"/>
      <c r="BZ299" s="238"/>
      <c r="CA299" s="329"/>
      <c r="CB299" s="329"/>
      <c r="CC299" s="329"/>
      <c r="CD299" s="329"/>
      <c r="CE299" s="329"/>
      <c r="CF299" s="329"/>
      <c r="CG299" s="329"/>
      <c r="CH299" s="329"/>
      <c r="CI299" s="329"/>
      <c r="CJ299" s="329"/>
      <c r="CK299" s="329"/>
      <c r="CL299" s="329"/>
      <c r="CM299" s="329"/>
      <c r="CN299" s="329"/>
      <c r="CO299" s="329"/>
      <c r="CP299" s="329"/>
      <c r="CQ299" s="329"/>
      <c r="CR299" s="329"/>
      <c r="CS299" s="329"/>
      <c r="CT299" s="329"/>
      <c r="CU299" s="329"/>
      <c r="CV299" s="329"/>
      <c r="CW299" s="329"/>
      <c r="CX299" s="329"/>
      <c r="CY299" s="329"/>
      <c r="CZ299" s="329"/>
      <c r="DA299" s="329"/>
      <c r="DB299" s="329"/>
      <c r="DC299" s="329"/>
      <c r="DD299" s="329"/>
      <c r="DE299" s="329"/>
      <c r="DF299" s="329"/>
      <c r="DG299" s="329"/>
      <c r="DH299" s="329"/>
      <c r="FB299" s="238"/>
      <c r="FC299" s="238"/>
      <c r="FD299" s="238"/>
      <c r="FE299" s="238"/>
      <c r="FF299" s="238"/>
      <c r="FG299" s="238"/>
      <c r="FH299" s="238"/>
      <c r="FI299" s="238"/>
      <c r="FJ299" s="238"/>
      <c r="FK299" s="238"/>
      <c r="FL299" s="238"/>
      <c r="FM299" s="238"/>
      <c r="FN299" s="238"/>
      <c r="FO299" s="238"/>
      <c r="FP299" s="238"/>
      <c r="FQ299" s="238"/>
      <c r="FR299" s="238"/>
      <c r="FS299" s="238"/>
      <c r="FT299" s="238"/>
      <c r="FU299" s="238"/>
      <c r="FV299" s="238"/>
      <c r="FW299" s="238"/>
      <c r="FX299" s="238"/>
      <c r="FY299" s="238"/>
      <c r="FZ299" s="238"/>
      <c r="GA299" s="238"/>
      <c r="GB299" s="238"/>
      <c r="GC299" s="238"/>
      <c r="GD299" s="238"/>
      <c r="GE299" s="238"/>
      <c r="GF299" s="238"/>
      <c r="GG299" s="238"/>
      <c r="GH299" s="238"/>
      <c r="GI299" s="238"/>
      <c r="GJ299" s="238"/>
      <c r="GK299" s="238"/>
      <c r="GL299" s="238"/>
      <c r="GM299" s="238"/>
      <c r="GN299" s="238"/>
      <c r="GO299" s="238"/>
      <c r="GP299" s="238"/>
      <c r="GQ299" s="238"/>
      <c r="GR299" s="238"/>
      <c r="GS299" s="238"/>
      <c r="GT299" s="238"/>
      <c r="GU299" s="238"/>
      <c r="GV299" s="238"/>
      <c r="IG299" s="238"/>
      <c r="IH299" s="238"/>
      <c r="II299" s="238"/>
      <c r="IJ299" s="238"/>
    </row>
    <row r="300" spans="3:244" ht="12.75"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342"/>
      <c r="U300" s="342"/>
      <c r="V300" s="128"/>
      <c r="W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238"/>
      <c r="BB300" s="238"/>
      <c r="BC300" s="238"/>
      <c r="BD300" s="238"/>
      <c r="BE300" s="238"/>
      <c r="BF300" s="238"/>
      <c r="BG300" s="238"/>
      <c r="BH300" s="238"/>
      <c r="BI300" s="238"/>
      <c r="BJ300" s="238"/>
      <c r="BK300" s="238"/>
      <c r="BL300" s="238"/>
      <c r="BM300" s="238"/>
      <c r="BN300" s="238"/>
      <c r="BO300" s="238"/>
      <c r="BP300" s="238"/>
      <c r="BQ300" s="238"/>
      <c r="BR300" s="238"/>
      <c r="BS300" s="238"/>
      <c r="BT300" s="238"/>
      <c r="BU300" s="238"/>
      <c r="BV300" s="238"/>
      <c r="BW300" s="238"/>
      <c r="BX300" s="238"/>
      <c r="BY300" s="238"/>
      <c r="BZ300" s="238"/>
      <c r="CA300" s="329"/>
      <c r="CB300" s="329"/>
      <c r="CC300" s="329"/>
      <c r="CD300" s="329"/>
      <c r="CE300" s="329"/>
      <c r="CF300" s="329"/>
      <c r="CG300" s="329"/>
      <c r="CH300" s="329"/>
      <c r="CI300" s="329"/>
      <c r="CJ300" s="329"/>
      <c r="CK300" s="329"/>
      <c r="CL300" s="329"/>
      <c r="CM300" s="329"/>
      <c r="CN300" s="329"/>
      <c r="CO300" s="329"/>
      <c r="CP300" s="329"/>
      <c r="CQ300" s="329"/>
      <c r="CR300" s="329"/>
      <c r="CS300" s="329"/>
      <c r="CT300" s="329"/>
      <c r="CU300" s="329"/>
      <c r="CV300" s="329"/>
      <c r="CW300" s="329"/>
      <c r="CX300" s="329"/>
      <c r="CY300" s="329"/>
      <c r="CZ300" s="329"/>
      <c r="DA300" s="329"/>
      <c r="DB300" s="329"/>
      <c r="DC300" s="329"/>
      <c r="DD300" s="329"/>
      <c r="DE300" s="329"/>
      <c r="DF300" s="329"/>
      <c r="DG300" s="329"/>
      <c r="DH300" s="329"/>
      <c r="FB300" s="238"/>
      <c r="FC300" s="238"/>
      <c r="FD300" s="238"/>
      <c r="FE300" s="238"/>
      <c r="FF300" s="238"/>
      <c r="FG300" s="238"/>
      <c r="FH300" s="238"/>
      <c r="FI300" s="238"/>
      <c r="FJ300" s="238"/>
      <c r="FK300" s="238"/>
      <c r="FL300" s="238"/>
      <c r="FM300" s="238"/>
      <c r="FN300" s="238"/>
      <c r="FO300" s="238"/>
      <c r="FP300" s="238"/>
      <c r="FQ300" s="238"/>
      <c r="FR300" s="238"/>
      <c r="FS300" s="238"/>
      <c r="FT300" s="238"/>
      <c r="FU300" s="238"/>
      <c r="FV300" s="238"/>
      <c r="FW300" s="238"/>
      <c r="FX300" s="238"/>
      <c r="FY300" s="238"/>
      <c r="FZ300" s="238"/>
      <c r="GA300" s="238"/>
      <c r="GB300" s="238"/>
      <c r="GC300" s="238"/>
      <c r="GD300" s="238"/>
      <c r="GE300" s="238"/>
      <c r="GF300" s="238"/>
      <c r="GG300" s="238"/>
      <c r="GH300" s="238"/>
      <c r="GI300" s="238"/>
      <c r="GJ300" s="238"/>
      <c r="GK300" s="238"/>
      <c r="GL300" s="238"/>
      <c r="GM300" s="238"/>
      <c r="GN300" s="238"/>
      <c r="GO300" s="238"/>
      <c r="GP300" s="238"/>
      <c r="GQ300" s="238"/>
      <c r="GR300" s="238"/>
      <c r="GS300" s="238"/>
      <c r="GT300" s="238"/>
      <c r="GU300" s="238"/>
      <c r="GV300" s="238"/>
      <c r="IG300" s="238"/>
      <c r="IH300" s="238"/>
      <c r="II300" s="238"/>
      <c r="IJ300" s="238"/>
    </row>
    <row r="301" spans="3:244" ht="12.75"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342"/>
      <c r="U301" s="342"/>
      <c r="V301" s="128"/>
      <c r="W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  <c r="BR301" s="238"/>
      <c r="BS301" s="238"/>
      <c r="BT301" s="238"/>
      <c r="BU301" s="238"/>
      <c r="BV301" s="238"/>
      <c r="BW301" s="238"/>
      <c r="BX301" s="238"/>
      <c r="BY301" s="238"/>
      <c r="BZ301" s="238"/>
      <c r="CA301" s="329"/>
      <c r="CB301" s="329"/>
      <c r="CC301" s="329"/>
      <c r="CD301" s="329"/>
      <c r="CE301" s="329"/>
      <c r="CF301" s="329"/>
      <c r="CG301" s="329"/>
      <c r="CH301" s="329"/>
      <c r="CI301" s="329"/>
      <c r="CJ301" s="329"/>
      <c r="CK301" s="329"/>
      <c r="CL301" s="329"/>
      <c r="CM301" s="329"/>
      <c r="CN301" s="329"/>
      <c r="CO301" s="329"/>
      <c r="CP301" s="329"/>
      <c r="CQ301" s="329"/>
      <c r="CR301" s="329"/>
      <c r="CS301" s="329"/>
      <c r="CT301" s="329"/>
      <c r="CU301" s="329"/>
      <c r="CV301" s="329"/>
      <c r="CW301" s="329"/>
      <c r="CX301" s="329"/>
      <c r="CY301" s="329"/>
      <c r="CZ301" s="329"/>
      <c r="DA301" s="329"/>
      <c r="DB301" s="329"/>
      <c r="DC301" s="329"/>
      <c r="DD301" s="329"/>
      <c r="DE301" s="329"/>
      <c r="DF301" s="329"/>
      <c r="DG301" s="329"/>
      <c r="DH301" s="329"/>
      <c r="FB301" s="238"/>
      <c r="FC301" s="238"/>
      <c r="FD301" s="238"/>
      <c r="FE301" s="238"/>
      <c r="FF301" s="238"/>
      <c r="FG301" s="238"/>
      <c r="FH301" s="238"/>
      <c r="FI301" s="238"/>
      <c r="FJ301" s="238"/>
      <c r="FK301" s="238"/>
      <c r="FL301" s="238"/>
      <c r="FM301" s="238"/>
      <c r="FN301" s="238"/>
      <c r="FO301" s="238"/>
      <c r="FP301" s="238"/>
      <c r="FQ301" s="238"/>
      <c r="FR301" s="238"/>
      <c r="FS301" s="238"/>
      <c r="FT301" s="238"/>
      <c r="FU301" s="238"/>
      <c r="FV301" s="238"/>
      <c r="FW301" s="238"/>
      <c r="FX301" s="238"/>
      <c r="FY301" s="238"/>
      <c r="FZ301" s="238"/>
      <c r="GA301" s="238"/>
      <c r="GB301" s="238"/>
      <c r="GC301" s="238"/>
      <c r="GD301" s="238"/>
      <c r="GE301" s="238"/>
      <c r="GF301" s="238"/>
      <c r="GG301" s="238"/>
      <c r="GH301" s="238"/>
      <c r="GI301" s="238"/>
      <c r="GJ301" s="238"/>
      <c r="GK301" s="238"/>
      <c r="GL301" s="238"/>
      <c r="GM301" s="238"/>
      <c r="GN301" s="238"/>
      <c r="GO301" s="238"/>
      <c r="GP301" s="238"/>
      <c r="GQ301" s="238"/>
      <c r="GR301" s="238"/>
      <c r="GS301" s="238"/>
      <c r="GT301" s="238"/>
      <c r="GU301" s="238"/>
      <c r="GV301" s="238"/>
      <c r="IG301" s="238"/>
      <c r="IH301" s="238"/>
      <c r="II301" s="238"/>
      <c r="IJ301" s="238"/>
    </row>
    <row r="302" spans="3:244" ht="12.75"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342"/>
      <c r="U302" s="342"/>
      <c r="V302" s="128"/>
      <c r="W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  <c r="BR302" s="238"/>
      <c r="BS302" s="238"/>
      <c r="BT302" s="238"/>
      <c r="BU302" s="238"/>
      <c r="BV302" s="238"/>
      <c r="BW302" s="238"/>
      <c r="BX302" s="238"/>
      <c r="BY302" s="238"/>
      <c r="BZ302" s="238"/>
      <c r="CA302" s="329"/>
      <c r="CB302" s="329"/>
      <c r="CC302" s="329"/>
      <c r="CD302" s="329"/>
      <c r="CE302" s="329"/>
      <c r="CF302" s="329"/>
      <c r="CG302" s="329"/>
      <c r="CH302" s="329"/>
      <c r="CI302" s="329"/>
      <c r="CJ302" s="329"/>
      <c r="CK302" s="329"/>
      <c r="CL302" s="329"/>
      <c r="CM302" s="329"/>
      <c r="CN302" s="329"/>
      <c r="CO302" s="329"/>
      <c r="CP302" s="329"/>
      <c r="CQ302" s="329"/>
      <c r="CR302" s="329"/>
      <c r="CS302" s="329"/>
      <c r="CT302" s="329"/>
      <c r="CU302" s="329"/>
      <c r="CV302" s="329"/>
      <c r="CW302" s="329"/>
      <c r="CX302" s="329"/>
      <c r="CY302" s="329"/>
      <c r="CZ302" s="329"/>
      <c r="DA302" s="329"/>
      <c r="DB302" s="329"/>
      <c r="DC302" s="329"/>
      <c r="DD302" s="329"/>
      <c r="DE302" s="329"/>
      <c r="DF302" s="329"/>
      <c r="DG302" s="329"/>
      <c r="DH302" s="329"/>
      <c r="FB302" s="238"/>
      <c r="FC302" s="238"/>
      <c r="FD302" s="238"/>
      <c r="FE302" s="238"/>
      <c r="FF302" s="238"/>
      <c r="FG302" s="238"/>
      <c r="FH302" s="238"/>
      <c r="FI302" s="238"/>
      <c r="FJ302" s="238"/>
      <c r="FK302" s="238"/>
      <c r="FL302" s="238"/>
      <c r="FM302" s="238"/>
      <c r="FN302" s="238"/>
      <c r="FO302" s="238"/>
      <c r="FP302" s="238"/>
      <c r="FQ302" s="238"/>
      <c r="FR302" s="238"/>
      <c r="FS302" s="238"/>
      <c r="FT302" s="238"/>
      <c r="FU302" s="238"/>
      <c r="FV302" s="238"/>
      <c r="FW302" s="238"/>
      <c r="FX302" s="238"/>
      <c r="FY302" s="238"/>
      <c r="FZ302" s="238"/>
      <c r="GA302" s="238"/>
      <c r="GB302" s="238"/>
      <c r="GC302" s="238"/>
      <c r="GD302" s="238"/>
      <c r="GE302" s="238"/>
      <c r="GF302" s="238"/>
      <c r="GG302" s="238"/>
      <c r="GH302" s="238"/>
      <c r="GI302" s="238"/>
      <c r="GJ302" s="238"/>
      <c r="GK302" s="238"/>
      <c r="GL302" s="238"/>
      <c r="GM302" s="238"/>
      <c r="GN302" s="238"/>
      <c r="GO302" s="238"/>
      <c r="GP302" s="238"/>
      <c r="GQ302" s="238"/>
      <c r="GR302" s="238"/>
      <c r="GS302" s="238"/>
      <c r="GT302" s="238"/>
      <c r="GU302" s="238"/>
      <c r="GV302" s="238"/>
      <c r="IG302" s="238"/>
      <c r="IH302" s="238"/>
      <c r="II302" s="238"/>
      <c r="IJ302" s="238"/>
    </row>
    <row r="303" spans="3:244" ht="12.75"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342"/>
      <c r="U303" s="342"/>
      <c r="V303" s="128"/>
      <c r="W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38"/>
      <c r="AK303" s="238"/>
      <c r="AL303" s="238"/>
      <c r="AM303" s="238"/>
      <c r="AN303" s="238"/>
      <c r="AO303" s="238"/>
      <c r="AP303" s="238"/>
      <c r="AQ303" s="238"/>
      <c r="AR303" s="238"/>
      <c r="AS303" s="238"/>
      <c r="AT303" s="238"/>
      <c r="AU303" s="238"/>
      <c r="AV303" s="238"/>
      <c r="AW303" s="238"/>
      <c r="AX303" s="238"/>
      <c r="AY303" s="238"/>
      <c r="AZ303" s="238"/>
      <c r="BA303" s="238"/>
      <c r="BB303" s="238"/>
      <c r="BC303" s="238"/>
      <c r="BD303" s="238"/>
      <c r="BE303" s="238"/>
      <c r="BF303" s="238"/>
      <c r="BG303" s="238"/>
      <c r="BH303" s="238"/>
      <c r="BI303" s="238"/>
      <c r="BJ303" s="238"/>
      <c r="BK303" s="238"/>
      <c r="BL303" s="238"/>
      <c r="BM303" s="238"/>
      <c r="BN303" s="238"/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329"/>
      <c r="CB303" s="329"/>
      <c r="CC303" s="329"/>
      <c r="CD303" s="329"/>
      <c r="CE303" s="329"/>
      <c r="CF303" s="329"/>
      <c r="CG303" s="329"/>
      <c r="CH303" s="329"/>
      <c r="CI303" s="329"/>
      <c r="CJ303" s="329"/>
      <c r="CK303" s="329"/>
      <c r="CL303" s="329"/>
      <c r="CM303" s="329"/>
      <c r="CN303" s="329"/>
      <c r="CO303" s="329"/>
      <c r="CP303" s="329"/>
      <c r="CQ303" s="329"/>
      <c r="CR303" s="329"/>
      <c r="CS303" s="329"/>
      <c r="CT303" s="329"/>
      <c r="CU303" s="329"/>
      <c r="CV303" s="329"/>
      <c r="CW303" s="329"/>
      <c r="CX303" s="329"/>
      <c r="CY303" s="329"/>
      <c r="CZ303" s="329"/>
      <c r="DA303" s="329"/>
      <c r="DB303" s="329"/>
      <c r="DC303" s="329"/>
      <c r="DD303" s="329"/>
      <c r="DE303" s="329"/>
      <c r="DF303" s="329"/>
      <c r="DG303" s="329"/>
      <c r="DH303" s="329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  <c r="FL303" s="238"/>
      <c r="FM303" s="238"/>
      <c r="FN303" s="238"/>
      <c r="FO303" s="238"/>
      <c r="FP303" s="238"/>
      <c r="FQ303" s="238"/>
      <c r="FR303" s="238"/>
      <c r="FS303" s="238"/>
      <c r="FT303" s="238"/>
      <c r="FU303" s="238"/>
      <c r="FV303" s="238"/>
      <c r="FW303" s="238"/>
      <c r="FX303" s="238"/>
      <c r="FY303" s="238"/>
      <c r="FZ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  <c r="GN303" s="238"/>
      <c r="GO303" s="238"/>
      <c r="GP303" s="238"/>
      <c r="GQ303" s="238"/>
      <c r="GR303" s="238"/>
      <c r="GS303" s="238"/>
      <c r="GT303" s="238"/>
      <c r="GU303" s="238"/>
      <c r="GV303" s="238"/>
      <c r="IG303" s="238"/>
      <c r="IH303" s="238"/>
      <c r="II303" s="238"/>
      <c r="IJ303" s="238"/>
    </row>
    <row r="304" spans="3:244" ht="12.75"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342"/>
      <c r="U304" s="342"/>
      <c r="V304" s="128"/>
      <c r="W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38"/>
      <c r="AK304" s="238"/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238"/>
      <c r="BB304" s="238"/>
      <c r="BC304" s="238"/>
      <c r="BD304" s="238"/>
      <c r="BE304" s="238"/>
      <c r="BF304" s="238"/>
      <c r="BG304" s="238"/>
      <c r="BH304" s="238"/>
      <c r="BI304" s="238"/>
      <c r="BJ304" s="238"/>
      <c r="BK304" s="238"/>
      <c r="BL304" s="238"/>
      <c r="BM304" s="238"/>
      <c r="BN304" s="238"/>
      <c r="BO304" s="238"/>
      <c r="BP304" s="238"/>
      <c r="BQ304" s="238"/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329"/>
      <c r="CB304" s="329"/>
      <c r="CC304" s="329"/>
      <c r="CD304" s="329"/>
      <c r="CE304" s="329"/>
      <c r="CF304" s="329"/>
      <c r="CG304" s="329"/>
      <c r="CH304" s="329"/>
      <c r="CI304" s="329"/>
      <c r="CJ304" s="329"/>
      <c r="CK304" s="329"/>
      <c r="CL304" s="329"/>
      <c r="CM304" s="329"/>
      <c r="CN304" s="329"/>
      <c r="CO304" s="329"/>
      <c r="CP304" s="329"/>
      <c r="CQ304" s="329"/>
      <c r="CR304" s="329"/>
      <c r="CS304" s="329"/>
      <c r="CT304" s="329"/>
      <c r="CU304" s="329"/>
      <c r="CV304" s="329"/>
      <c r="CW304" s="329"/>
      <c r="CX304" s="329"/>
      <c r="CY304" s="329"/>
      <c r="CZ304" s="329"/>
      <c r="DA304" s="329"/>
      <c r="DB304" s="329"/>
      <c r="DC304" s="329"/>
      <c r="DD304" s="329"/>
      <c r="DE304" s="329"/>
      <c r="DF304" s="329"/>
      <c r="DG304" s="329"/>
      <c r="DH304" s="329"/>
      <c r="FB304" s="238"/>
      <c r="FC304" s="238"/>
      <c r="FD304" s="238"/>
      <c r="FE304" s="238"/>
      <c r="FF304" s="238"/>
      <c r="FG304" s="238"/>
      <c r="FH304" s="238"/>
      <c r="FI304" s="238"/>
      <c r="FJ304" s="238"/>
      <c r="FK304" s="238"/>
      <c r="FL304" s="238"/>
      <c r="FM304" s="238"/>
      <c r="FN304" s="238"/>
      <c r="FO304" s="238"/>
      <c r="FP304" s="238"/>
      <c r="FQ304" s="238"/>
      <c r="FR304" s="238"/>
      <c r="FS304" s="238"/>
      <c r="FT304" s="238"/>
      <c r="FU304" s="238"/>
      <c r="FV304" s="238"/>
      <c r="FW304" s="238"/>
      <c r="FX304" s="238"/>
      <c r="FY304" s="238"/>
      <c r="FZ304" s="238"/>
      <c r="GA304" s="238"/>
      <c r="GB304" s="238"/>
      <c r="GC304" s="238"/>
      <c r="GD304" s="238"/>
      <c r="GE304" s="238"/>
      <c r="GF304" s="238"/>
      <c r="GG304" s="238"/>
      <c r="GH304" s="238"/>
      <c r="GI304" s="238"/>
      <c r="GJ304" s="238"/>
      <c r="GK304" s="238"/>
      <c r="GL304" s="238"/>
      <c r="GM304" s="238"/>
      <c r="GN304" s="238"/>
      <c r="GO304" s="238"/>
      <c r="GP304" s="238"/>
      <c r="GQ304" s="238"/>
      <c r="GR304" s="238"/>
      <c r="GS304" s="238"/>
      <c r="GT304" s="238"/>
      <c r="GU304" s="238"/>
      <c r="GV304" s="238"/>
      <c r="IG304" s="238"/>
      <c r="IH304" s="238"/>
      <c r="II304" s="238"/>
      <c r="IJ304" s="238"/>
    </row>
    <row r="305" spans="3:244" ht="12.75"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342"/>
      <c r="U305" s="342"/>
      <c r="V305" s="128"/>
      <c r="W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  <c r="AJ305" s="238"/>
      <c r="AK305" s="238"/>
      <c r="AL305" s="238"/>
      <c r="AM305" s="238"/>
      <c r="AN305" s="238"/>
      <c r="AO305" s="238"/>
      <c r="AP305" s="238"/>
      <c r="AQ305" s="238"/>
      <c r="AR305" s="238"/>
      <c r="AS305" s="238"/>
      <c r="AT305" s="238"/>
      <c r="AU305" s="238"/>
      <c r="AV305" s="238"/>
      <c r="AW305" s="238"/>
      <c r="AX305" s="238"/>
      <c r="AY305" s="238"/>
      <c r="AZ305" s="238"/>
      <c r="BA305" s="238"/>
      <c r="BB305" s="238"/>
      <c r="BC305" s="238"/>
      <c r="BD305" s="238"/>
      <c r="BE305" s="238"/>
      <c r="BF305" s="238"/>
      <c r="BG305" s="238"/>
      <c r="BH305" s="238"/>
      <c r="BI305" s="238"/>
      <c r="BJ305" s="238"/>
      <c r="BK305" s="238"/>
      <c r="BL305" s="238"/>
      <c r="BM305" s="238"/>
      <c r="BN305" s="238"/>
      <c r="BO305" s="238"/>
      <c r="BP305" s="238"/>
      <c r="BQ305" s="238"/>
      <c r="BR305" s="238"/>
      <c r="BS305" s="238"/>
      <c r="BT305" s="238"/>
      <c r="BU305" s="238"/>
      <c r="BV305" s="238"/>
      <c r="BW305" s="238"/>
      <c r="BX305" s="238"/>
      <c r="BY305" s="238"/>
      <c r="BZ305" s="238"/>
      <c r="CA305" s="329"/>
      <c r="CB305" s="329"/>
      <c r="CC305" s="329"/>
      <c r="CD305" s="329"/>
      <c r="CE305" s="329"/>
      <c r="CF305" s="329"/>
      <c r="CG305" s="329"/>
      <c r="CH305" s="329"/>
      <c r="CI305" s="329"/>
      <c r="CJ305" s="329"/>
      <c r="CK305" s="329"/>
      <c r="CL305" s="329"/>
      <c r="CM305" s="329"/>
      <c r="CN305" s="329"/>
      <c r="CO305" s="329"/>
      <c r="CP305" s="329"/>
      <c r="CQ305" s="329"/>
      <c r="CR305" s="329"/>
      <c r="CS305" s="329"/>
      <c r="CT305" s="329"/>
      <c r="CU305" s="329"/>
      <c r="CV305" s="329"/>
      <c r="CW305" s="329"/>
      <c r="CX305" s="329"/>
      <c r="CY305" s="329"/>
      <c r="CZ305" s="329"/>
      <c r="DA305" s="329"/>
      <c r="DB305" s="329"/>
      <c r="DC305" s="329"/>
      <c r="DD305" s="329"/>
      <c r="DE305" s="329"/>
      <c r="DF305" s="329"/>
      <c r="DG305" s="329"/>
      <c r="DH305" s="329"/>
      <c r="FB305" s="238"/>
      <c r="FC305" s="238"/>
      <c r="FD305" s="238"/>
      <c r="FE305" s="238"/>
      <c r="FF305" s="238"/>
      <c r="FG305" s="238"/>
      <c r="FH305" s="238"/>
      <c r="FI305" s="238"/>
      <c r="FJ305" s="238"/>
      <c r="FK305" s="238"/>
      <c r="FL305" s="238"/>
      <c r="FM305" s="238"/>
      <c r="FN305" s="238"/>
      <c r="FO305" s="238"/>
      <c r="FP305" s="238"/>
      <c r="FQ305" s="238"/>
      <c r="FR305" s="238"/>
      <c r="FS305" s="238"/>
      <c r="FT305" s="238"/>
      <c r="FU305" s="238"/>
      <c r="FV305" s="238"/>
      <c r="FW305" s="238"/>
      <c r="FX305" s="238"/>
      <c r="FY305" s="238"/>
      <c r="FZ305" s="238"/>
      <c r="GA305" s="238"/>
      <c r="GB305" s="238"/>
      <c r="GC305" s="238"/>
      <c r="GD305" s="238"/>
      <c r="GE305" s="238"/>
      <c r="GF305" s="238"/>
      <c r="GG305" s="238"/>
      <c r="GH305" s="238"/>
      <c r="GI305" s="238"/>
      <c r="GJ305" s="238"/>
      <c r="GK305" s="238"/>
      <c r="GL305" s="238"/>
      <c r="GM305" s="238"/>
      <c r="GN305" s="238"/>
      <c r="GO305" s="238"/>
      <c r="GP305" s="238"/>
      <c r="GQ305" s="238"/>
      <c r="GR305" s="238"/>
      <c r="GS305" s="238"/>
      <c r="GT305" s="238"/>
      <c r="GU305" s="238"/>
      <c r="GV305" s="238"/>
      <c r="IG305" s="238"/>
      <c r="IH305" s="238"/>
      <c r="II305" s="238"/>
      <c r="IJ305" s="238"/>
    </row>
    <row r="306" spans="3:244" ht="12.75"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342"/>
      <c r="U306" s="342"/>
      <c r="V306" s="128"/>
      <c r="W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38"/>
      <c r="BB306" s="238"/>
      <c r="BC306" s="238"/>
      <c r="BD306" s="238"/>
      <c r="BE306" s="238"/>
      <c r="BF306" s="238"/>
      <c r="BG306" s="238"/>
      <c r="BH306" s="238"/>
      <c r="BI306" s="238"/>
      <c r="BJ306" s="238"/>
      <c r="BK306" s="238"/>
      <c r="BL306" s="238"/>
      <c r="BM306" s="238"/>
      <c r="BN306" s="238"/>
      <c r="BO306" s="238"/>
      <c r="BP306" s="238"/>
      <c r="BQ306" s="238"/>
      <c r="BR306" s="238"/>
      <c r="BS306" s="238"/>
      <c r="BT306" s="238"/>
      <c r="BU306" s="238"/>
      <c r="BV306" s="238"/>
      <c r="BW306" s="238"/>
      <c r="BX306" s="238"/>
      <c r="BY306" s="238"/>
      <c r="BZ306" s="238"/>
      <c r="CA306" s="329"/>
      <c r="CB306" s="329"/>
      <c r="CC306" s="329"/>
      <c r="CD306" s="329"/>
      <c r="CE306" s="329"/>
      <c r="CF306" s="329"/>
      <c r="CG306" s="329"/>
      <c r="CH306" s="329"/>
      <c r="CI306" s="329"/>
      <c r="CJ306" s="329"/>
      <c r="CK306" s="329"/>
      <c r="CL306" s="329"/>
      <c r="CM306" s="329"/>
      <c r="CN306" s="329"/>
      <c r="CO306" s="329"/>
      <c r="CP306" s="329"/>
      <c r="CQ306" s="329"/>
      <c r="CR306" s="329"/>
      <c r="CS306" s="329"/>
      <c r="CT306" s="329"/>
      <c r="CU306" s="329"/>
      <c r="CV306" s="329"/>
      <c r="CW306" s="329"/>
      <c r="CX306" s="329"/>
      <c r="CY306" s="329"/>
      <c r="CZ306" s="329"/>
      <c r="DA306" s="329"/>
      <c r="DB306" s="329"/>
      <c r="DC306" s="329"/>
      <c r="DD306" s="329"/>
      <c r="DE306" s="329"/>
      <c r="DF306" s="329"/>
      <c r="DG306" s="329"/>
      <c r="DH306" s="329"/>
      <c r="FB306" s="238"/>
      <c r="FC306" s="238"/>
      <c r="FD306" s="238"/>
      <c r="FE306" s="238"/>
      <c r="FF306" s="238"/>
      <c r="FG306" s="238"/>
      <c r="FH306" s="238"/>
      <c r="FI306" s="238"/>
      <c r="FJ306" s="238"/>
      <c r="FK306" s="238"/>
      <c r="FL306" s="238"/>
      <c r="FM306" s="238"/>
      <c r="FN306" s="238"/>
      <c r="FO306" s="238"/>
      <c r="FP306" s="238"/>
      <c r="FQ306" s="238"/>
      <c r="FR306" s="238"/>
      <c r="FS306" s="238"/>
      <c r="FT306" s="238"/>
      <c r="FU306" s="238"/>
      <c r="FV306" s="238"/>
      <c r="FW306" s="238"/>
      <c r="FX306" s="238"/>
      <c r="FY306" s="238"/>
      <c r="FZ306" s="238"/>
      <c r="GA306" s="238"/>
      <c r="GB306" s="238"/>
      <c r="GC306" s="238"/>
      <c r="GD306" s="238"/>
      <c r="GE306" s="238"/>
      <c r="GF306" s="238"/>
      <c r="GG306" s="238"/>
      <c r="GH306" s="238"/>
      <c r="GI306" s="238"/>
      <c r="GJ306" s="238"/>
      <c r="GK306" s="238"/>
      <c r="GL306" s="238"/>
      <c r="GM306" s="238"/>
      <c r="GN306" s="238"/>
      <c r="GO306" s="238"/>
      <c r="GP306" s="238"/>
      <c r="GQ306" s="238"/>
      <c r="GR306" s="238"/>
      <c r="GS306" s="238"/>
      <c r="GT306" s="238"/>
      <c r="GU306" s="238"/>
      <c r="GV306" s="238"/>
      <c r="IG306" s="238"/>
      <c r="IH306" s="238"/>
      <c r="II306" s="238"/>
      <c r="IJ306" s="238"/>
    </row>
    <row r="307" spans="3:244" ht="12.75"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342"/>
      <c r="U307" s="342"/>
      <c r="V307" s="128"/>
      <c r="W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  <c r="AJ307" s="238"/>
      <c r="AK307" s="238"/>
      <c r="AL307" s="238"/>
      <c r="AM307" s="238"/>
      <c r="AN307" s="238"/>
      <c r="AO307" s="238"/>
      <c r="AP307" s="238"/>
      <c r="AQ307" s="238"/>
      <c r="AR307" s="238"/>
      <c r="AS307" s="238"/>
      <c r="AT307" s="238"/>
      <c r="AU307" s="238"/>
      <c r="AV307" s="238"/>
      <c r="AW307" s="238"/>
      <c r="AX307" s="238"/>
      <c r="AY307" s="238"/>
      <c r="AZ307" s="238"/>
      <c r="BA307" s="238"/>
      <c r="BB307" s="238"/>
      <c r="BC307" s="238"/>
      <c r="BD307" s="238"/>
      <c r="BE307" s="238"/>
      <c r="BF307" s="238"/>
      <c r="BG307" s="238"/>
      <c r="BH307" s="238"/>
      <c r="BI307" s="238"/>
      <c r="BJ307" s="238"/>
      <c r="BK307" s="238"/>
      <c r="BL307" s="238"/>
      <c r="BM307" s="238"/>
      <c r="BN307" s="238"/>
      <c r="BO307" s="238"/>
      <c r="BP307" s="238"/>
      <c r="BQ307" s="238"/>
      <c r="BR307" s="238"/>
      <c r="BS307" s="238"/>
      <c r="BT307" s="238"/>
      <c r="BU307" s="238"/>
      <c r="BV307" s="238"/>
      <c r="BW307" s="238"/>
      <c r="BX307" s="238"/>
      <c r="BY307" s="238"/>
      <c r="BZ307" s="238"/>
      <c r="CA307" s="329"/>
      <c r="CB307" s="329"/>
      <c r="CC307" s="329"/>
      <c r="CD307" s="329"/>
      <c r="CE307" s="329"/>
      <c r="CF307" s="329"/>
      <c r="CG307" s="329"/>
      <c r="CH307" s="329"/>
      <c r="CI307" s="329"/>
      <c r="CJ307" s="329"/>
      <c r="CK307" s="329"/>
      <c r="CL307" s="329"/>
      <c r="CM307" s="329"/>
      <c r="CN307" s="329"/>
      <c r="CO307" s="329"/>
      <c r="CP307" s="329"/>
      <c r="CQ307" s="329"/>
      <c r="CR307" s="329"/>
      <c r="CS307" s="329"/>
      <c r="CT307" s="329"/>
      <c r="CU307" s="329"/>
      <c r="CV307" s="329"/>
      <c r="CW307" s="329"/>
      <c r="CX307" s="329"/>
      <c r="CY307" s="329"/>
      <c r="CZ307" s="329"/>
      <c r="DA307" s="329"/>
      <c r="DB307" s="329"/>
      <c r="DC307" s="329"/>
      <c r="DD307" s="329"/>
      <c r="DE307" s="329"/>
      <c r="DF307" s="329"/>
      <c r="DG307" s="329"/>
      <c r="DH307" s="329"/>
      <c r="FB307" s="238"/>
      <c r="FC307" s="238"/>
      <c r="FD307" s="238"/>
      <c r="FE307" s="238"/>
      <c r="FF307" s="238"/>
      <c r="FG307" s="238"/>
      <c r="FH307" s="238"/>
      <c r="FI307" s="238"/>
      <c r="FJ307" s="238"/>
      <c r="FK307" s="238"/>
      <c r="FL307" s="238"/>
      <c r="FM307" s="238"/>
      <c r="FN307" s="238"/>
      <c r="FO307" s="238"/>
      <c r="FP307" s="238"/>
      <c r="FQ307" s="238"/>
      <c r="FR307" s="238"/>
      <c r="FS307" s="238"/>
      <c r="FT307" s="238"/>
      <c r="FU307" s="238"/>
      <c r="FV307" s="238"/>
      <c r="FW307" s="238"/>
      <c r="FX307" s="238"/>
      <c r="FY307" s="238"/>
      <c r="FZ307" s="238"/>
      <c r="GA307" s="238"/>
      <c r="GB307" s="238"/>
      <c r="GC307" s="238"/>
      <c r="GD307" s="238"/>
      <c r="GE307" s="238"/>
      <c r="GF307" s="238"/>
      <c r="GG307" s="238"/>
      <c r="GH307" s="238"/>
      <c r="GI307" s="238"/>
      <c r="GJ307" s="238"/>
      <c r="GK307" s="238"/>
      <c r="GL307" s="238"/>
      <c r="GM307" s="238"/>
      <c r="GN307" s="238"/>
      <c r="GO307" s="238"/>
      <c r="GP307" s="238"/>
      <c r="GQ307" s="238"/>
      <c r="GR307" s="238"/>
      <c r="GS307" s="238"/>
      <c r="GT307" s="238"/>
      <c r="GU307" s="238"/>
      <c r="GV307" s="238"/>
      <c r="IG307" s="238"/>
      <c r="IH307" s="238"/>
      <c r="II307" s="238"/>
      <c r="IJ307" s="238"/>
    </row>
    <row r="308" spans="3:244" ht="12.75"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342"/>
      <c r="U308" s="342"/>
      <c r="V308" s="128"/>
      <c r="W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238"/>
      <c r="AK308" s="238"/>
      <c r="AL308" s="238"/>
      <c r="AM308" s="238"/>
      <c r="AN308" s="238"/>
      <c r="AO308" s="238"/>
      <c r="AP308" s="238"/>
      <c r="AQ308" s="238"/>
      <c r="AR308" s="238"/>
      <c r="AS308" s="238"/>
      <c r="AT308" s="238"/>
      <c r="AU308" s="238"/>
      <c r="AV308" s="238"/>
      <c r="AW308" s="238"/>
      <c r="AX308" s="238"/>
      <c r="AY308" s="238"/>
      <c r="AZ308" s="238"/>
      <c r="BA308" s="238"/>
      <c r="BB308" s="238"/>
      <c r="BC308" s="238"/>
      <c r="BD308" s="238"/>
      <c r="BE308" s="238"/>
      <c r="BF308" s="238"/>
      <c r="BG308" s="238"/>
      <c r="BH308" s="238"/>
      <c r="BI308" s="238"/>
      <c r="BJ308" s="238"/>
      <c r="BK308" s="238"/>
      <c r="BL308" s="238"/>
      <c r="BM308" s="238"/>
      <c r="BN308" s="238"/>
      <c r="BO308" s="238"/>
      <c r="BP308" s="238"/>
      <c r="BQ308" s="238"/>
      <c r="BR308" s="238"/>
      <c r="BS308" s="238"/>
      <c r="BT308" s="238"/>
      <c r="BU308" s="238"/>
      <c r="BV308" s="238"/>
      <c r="BW308" s="238"/>
      <c r="BX308" s="238"/>
      <c r="BY308" s="238"/>
      <c r="BZ308" s="238"/>
      <c r="CA308" s="329"/>
      <c r="CB308" s="329"/>
      <c r="CC308" s="329"/>
      <c r="CD308" s="329"/>
      <c r="CE308" s="329"/>
      <c r="CF308" s="329"/>
      <c r="CG308" s="329"/>
      <c r="CH308" s="329"/>
      <c r="CI308" s="329"/>
      <c r="CJ308" s="329"/>
      <c r="CK308" s="329"/>
      <c r="CL308" s="329"/>
      <c r="CM308" s="329"/>
      <c r="CN308" s="329"/>
      <c r="CO308" s="329"/>
      <c r="CP308" s="329"/>
      <c r="CQ308" s="329"/>
      <c r="CR308" s="329"/>
      <c r="CS308" s="329"/>
      <c r="CT308" s="329"/>
      <c r="CU308" s="329"/>
      <c r="CV308" s="329"/>
      <c r="CW308" s="329"/>
      <c r="CX308" s="329"/>
      <c r="CY308" s="329"/>
      <c r="CZ308" s="329"/>
      <c r="DA308" s="329"/>
      <c r="DB308" s="329"/>
      <c r="DC308" s="329"/>
      <c r="DD308" s="329"/>
      <c r="DE308" s="329"/>
      <c r="DF308" s="329"/>
      <c r="DG308" s="329"/>
      <c r="DH308" s="329"/>
      <c r="FB308" s="238"/>
      <c r="FC308" s="238"/>
      <c r="FD308" s="238"/>
      <c r="FE308" s="238"/>
      <c r="FF308" s="238"/>
      <c r="FG308" s="238"/>
      <c r="FH308" s="238"/>
      <c r="FI308" s="238"/>
      <c r="FJ308" s="238"/>
      <c r="FK308" s="238"/>
      <c r="FL308" s="238"/>
      <c r="FM308" s="238"/>
      <c r="FN308" s="238"/>
      <c r="FO308" s="238"/>
      <c r="FP308" s="238"/>
      <c r="FQ308" s="238"/>
      <c r="FR308" s="238"/>
      <c r="FS308" s="238"/>
      <c r="FT308" s="238"/>
      <c r="FU308" s="238"/>
      <c r="FV308" s="238"/>
      <c r="FW308" s="238"/>
      <c r="FX308" s="238"/>
      <c r="FY308" s="238"/>
      <c r="FZ308" s="238"/>
      <c r="GA308" s="238"/>
      <c r="GB308" s="238"/>
      <c r="GC308" s="238"/>
      <c r="GD308" s="238"/>
      <c r="GE308" s="238"/>
      <c r="GF308" s="238"/>
      <c r="GG308" s="238"/>
      <c r="GH308" s="238"/>
      <c r="GI308" s="238"/>
      <c r="GJ308" s="238"/>
      <c r="GK308" s="238"/>
      <c r="GL308" s="238"/>
      <c r="GM308" s="238"/>
      <c r="GN308" s="238"/>
      <c r="GO308" s="238"/>
      <c r="GP308" s="238"/>
      <c r="GQ308" s="238"/>
      <c r="GR308" s="238"/>
      <c r="GS308" s="238"/>
      <c r="GT308" s="238"/>
      <c r="GU308" s="238"/>
      <c r="GV308" s="238"/>
      <c r="IG308" s="238"/>
      <c r="IH308" s="238"/>
      <c r="II308" s="238"/>
      <c r="IJ308" s="238"/>
    </row>
    <row r="309" spans="3:244" ht="12.75"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342"/>
      <c r="U309" s="342"/>
      <c r="V309" s="128"/>
      <c r="W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  <c r="AJ309" s="238"/>
      <c r="AK309" s="238"/>
      <c r="AL309" s="238"/>
      <c r="AM309" s="238"/>
      <c r="AN309" s="238"/>
      <c r="AO309" s="238"/>
      <c r="AP309" s="238"/>
      <c r="AQ309" s="238"/>
      <c r="AR309" s="238"/>
      <c r="AS309" s="238"/>
      <c r="AT309" s="238"/>
      <c r="AU309" s="238"/>
      <c r="AV309" s="238"/>
      <c r="AW309" s="238"/>
      <c r="AX309" s="238"/>
      <c r="AY309" s="238"/>
      <c r="AZ309" s="238"/>
      <c r="BA309" s="238"/>
      <c r="BB309" s="238"/>
      <c r="BC309" s="238"/>
      <c r="BD309" s="238"/>
      <c r="BE309" s="238"/>
      <c r="BF309" s="238"/>
      <c r="BG309" s="238"/>
      <c r="BH309" s="238"/>
      <c r="BI309" s="238"/>
      <c r="BJ309" s="238"/>
      <c r="BK309" s="238"/>
      <c r="BL309" s="238"/>
      <c r="BM309" s="238"/>
      <c r="BN309" s="238"/>
      <c r="BO309" s="238"/>
      <c r="BP309" s="238"/>
      <c r="BQ309" s="238"/>
      <c r="BR309" s="238"/>
      <c r="BS309" s="238"/>
      <c r="BT309" s="238"/>
      <c r="BU309" s="238"/>
      <c r="BV309" s="238"/>
      <c r="BW309" s="238"/>
      <c r="BX309" s="238"/>
      <c r="BY309" s="238"/>
      <c r="BZ309" s="238"/>
      <c r="CA309" s="329"/>
      <c r="CB309" s="329"/>
      <c r="CC309" s="329"/>
      <c r="CD309" s="329"/>
      <c r="CE309" s="329"/>
      <c r="CF309" s="329"/>
      <c r="CG309" s="329"/>
      <c r="CH309" s="329"/>
      <c r="CI309" s="329"/>
      <c r="CJ309" s="329"/>
      <c r="CK309" s="329"/>
      <c r="CL309" s="329"/>
      <c r="CM309" s="329"/>
      <c r="CN309" s="329"/>
      <c r="CO309" s="329"/>
      <c r="CP309" s="329"/>
      <c r="CQ309" s="329"/>
      <c r="CR309" s="329"/>
      <c r="CS309" s="329"/>
      <c r="CT309" s="329"/>
      <c r="CU309" s="329"/>
      <c r="CV309" s="329"/>
      <c r="CW309" s="329"/>
      <c r="CX309" s="329"/>
      <c r="CY309" s="329"/>
      <c r="CZ309" s="329"/>
      <c r="DA309" s="329"/>
      <c r="DB309" s="329"/>
      <c r="DC309" s="329"/>
      <c r="DD309" s="329"/>
      <c r="DE309" s="329"/>
      <c r="DF309" s="329"/>
      <c r="DG309" s="329"/>
      <c r="DH309" s="329"/>
      <c r="FB309" s="238"/>
      <c r="FC309" s="238"/>
      <c r="FD309" s="238"/>
      <c r="FE309" s="238"/>
      <c r="FF309" s="238"/>
      <c r="FG309" s="238"/>
      <c r="FH309" s="238"/>
      <c r="FI309" s="238"/>
      <c r="FJ309" s="238"/>
      <c r="FK309" s="238"/>
      <c r="FL309" s="238"/>
      <c r="FM309" s="238"/>
      <c r="FN309" s="238"/>
      <c r="FO309" s="238"/>
      <c r="FP309" s="238"/>
      <c r="FQ309" s="238"/>
      <c r="FR309" s="238"/>
      <c r="FS309" s="238"/>
      <c r="FT309" s="238"/>
      <c r="FU309" s="238"/>
      <c r="FV309" s="238"/>
      <c r="FW309" s="238"/>
      <c r="FX309" s="238"/>
      <c r="FY309" s="238"/>
      <c r="FZ309" s="238"/>
      <c r="GA309" s="238"/>
      <c r="GB309" s="238"/>
      <c r="GC309" s="238"/>
      <c r="GD309" s="238"/>
      <c r="GE309" s="238"/>
      <c r="GF309" s="238"/>
      <c r="GG309" s="238"/>
      <c r="GH309" s="238"/>
      <c r="GI309" s="238"/>
      <c r="GJ309" s="238"/>
      <c r="GK309" s="238"/>
      <c r="GL309" s="238"/>
      <c r="GM309" s="238"/>
      <c r="GN309" s="238"/>
      <c r="GO309" s="238"/>
      <c r="GP309" s="238"/>
      <c r="GQ309" s="238"/>
      <c r="GR309" s="238"/>
      <c r="GS309" s="238"/>
      <c r="GT309" s="238"/>
      <c r="GU309" s="238"/>
      <c r="GV309" s="238"/>
      <c r="IG309" s="238"/>
      <c r="IH309" s="238"/>
      <c r="II309" s="238"/>
      <c r="IJ309" s="238"/>
    </row>
  </sheetData>
  <sheetProtection/>
  <mergeCells count="27">
    <mergeCell ref="V3:V4"/>
    <mergeCell ref="DI3:DI4"/>
    <mergeCell ref="FB3:FB4"/>
    <mergeCell ref="FC3:FC4"/>
    <mergeCell ref="FD3:FD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O2:Q2"/>
    <mergeCell ref="FB2:FD2"/>
    <mergeCell ref="HA2:HA4"/>
    <mergeCell ref="C3:C4"/>
    <mergeCell ref="D3:D4"/>
    <mergeCell ref="E3:E4"/>
    <mergeCell ref="F3:F4"/>
    <mergeCell ref="G3:G4"/>
    <mergeCell ref="H3:H4"/>
    <mergeCell ref="I3:I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1" activePane="topRight" state="frozen"/>
      <selection pane="topLeft" activeCell="B14" sqref="B14"/>
      <selection pane="topRight" activeCell="A12" sqref="A12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6.710937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hidden="1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48" width="4.00390625" style="126" customWidth="1"/>
    <col min="49" max="49" width="4.00390625" style="126" hidden="1" customWidth="1"/>
    <col min="50" max="67" width="4.00390625" style="126" customWidth="1"/>
    <col min="68" max="68" width="9.7109375" style="126" customWidth="1"/>
    <col min="69" max="71" width="4.140625" style="126" customWidth="1"/>
    <col min="72" max="72" width="4.00390625" style="126" customWidth="1"/>
    <col min="73" max="73" width="4.00390625" style="126" hidden="1" customWidth="1"/>
    <col min="74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40" customWidth="1"/>
    <col min="80" max="80" width="4.140625" style="240" customWidth="1"/>
    <col min="81" max="81" width="4.00390625" style="240" customWidth="1"/>
    <col min="82" max="82" width="4.140625" style="240" customWidth="1"/>
    <col min="83" max="83" width="4.7109375" style="240" customWidth="1"/>
    <col min="84" max="85" width="4.140625" style="240" customWidth="1"/>
    <col min="86" max="86" width="4.00390625" style="240" customWidth="1"/>
    <col min="87" max="87" width="4.421875" style="240" customWidth="1"/>
    <col min="88" max="88" width="4.28125" style="240" customWidth="1"/>
    <col min="89" max="89" width="4.00390625" style="240" customWidth="1"/>
    <col min="90" max="90" width="4.140625" style="240" customWidth="1"/>
    <col min="91" max="91" width="4.00390625" style="240" customWidth="1"/>
    <col min="92" max="92" width="4.28125" style="240" customWidth="1"/>
    <col min="93" max="93" width="4.00390625" style="240" customWidth="1"/>
    <col min="94" max="94" width="4.140625" style="240" hidden="1" customWidth="1"/>
    <col min="95" max="95" width="4.140625" style="240" customWidth="1"/>
    <col min="96" max="96" width="4.00390625" style="240" customWidth="1"/>
    <col min="97" max="97" width="4.140625" style="240" customWidth="1"/>
    <col min="98" max="98" width="4.00390625" style="240" customWidth="1"/>
    <col min="99" max="99" width="4.140625" style="240" customWidth="1"/>
    <col min="100" max="112" width="4.00390625" style="240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hidden="1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8" width="4.140625" style="126" customWidth="1"/>
    <col min="139" max="139" width="4.140625" style="126" hidden="1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5" width="4.00390625" style="126" customWidth="1"/>
    <col min="156" max="157" width="4.140625" style="128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hidden="1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hidden="1" customWidth="1"/>
    <col min="187" max="187" width="4.00390625" style="126" customWidth="1"/>
    <col min="188" max="188" width="4.140625" style="126" customWidth="1"/>
    <col min="189" max="202" width="4.00390625" style="126" customWidth="1"/>
    <col min="203" max="204" width="4.00390625" style="126" hidden="1" customWidth="1"/>
    <col min="205" max="208" width="4.140625" style="129" hidden="1" customWidth="1"/>
    <col min="209" max="213" width="4.140625" style="129" customWidth="1"/>
    <col min="214" max="214" width="4.140625" style="129" hidden="1" customWidth="1"/>
    <col min="215" max="234" width="4.140625" style="129" customWidth="1"/>
    <col min="235" max="235" width="4.140625" style="129" hidden="1" customWidth="1"/>
    <col min="236" max="240" width="4.140625" style="129" customWidth="1"/>
    <col min="241" max="244" width="4.140625" style="130" customWidth="1"/>
    <col min="245" max="253" width="4.140625" style="129" customWidth="1"/>
    <col min="254" max="16384" width="11.421875" style="129" hidden="1" customWidth="1"/>
  </cols>
  <sheetData>
    <row r="1" spans="9:112" ht="13.5" thickBot="1">
      <c r="I1" s="126">
        <f>(90*K1)</f>
        <v>0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70" t="s">
        <v>52</v>
      </c>
      <c r="P2" s="371"/>
      <c r="Q2" s="372"/>
      <c r="R2" s="133"/>
      <c r="S2" s="133"/>
      <c r="T2" s="133"/>
      <c r="U2" s="133"/>
      <c r="V2" s="134"/>
      <c r="W2" s="135"/>
      <c r="X2" s="273"/>
      <c r="Y2" s="140"/>
      <c r="Z2" s="140"/>
      <c r="AA2" s="140"/>
      <c r="AB2" s="137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37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362"/>
      <c r="BN2" s="140"/>
      <c r="BO2" s="369"/>
      <c r="BP2" s="135"/>
      <c r="BQ2" s="138">
        <f aca="true" t="shared" si="0" ref="BQ2:BZ3">X2</f>
        <v>0</v>
      </c>
      <c r="BR2" s="139">
        <f t="shared" si="0"/>
        <v>0</v>
      </c>
      <c r="BS2" s="139">
        <f t="shared" si="0"/>
        <v>0</v>
      </c>
      <c r="BT2" s="139">
        <f t="shared" si="0"/>
        <v>0</v>
      </c>
      <c r="BU2" s="139">
        <f t="shared" si="0"/>
        <v>0</v>
      </c>
      <c r="BV2" s="139">
        <f t="shared" si="0"/>
        <v>0</v>
      </c>
      <c r="BW2" s="139">
        <f t="shared" si="0"/>
        <v>0</v>
      </c>
      <c r="BX2" s="139">
        <f t="shared" si="0"/>
        <v>0</v>
      </c>
      <c r="BY2" s="139">
        <f t="shared" si="0"/>
        <v>0</v>
      </c>
      <c r="BZ2" s="139">
        <f t="shared" si="0"/>
        <v>0</v>
      </c>
      <c r="CA2" s="140">
        <f aca="true" t="shared" si="1" ref="CA2:CF3">AH2</f>
        <v>0</v>
      </c>
      <c r="CB2" s="140">
        <f t="shared" si="1"/>
        <v>0</v>
      </c>
      <c r="CC2" s="140">
        <f t="shared" si="1"/>
        <v>0</v>
      </c>
      <c r="CD2" s="140">
        <f t="shared" si="1"/>
        <v>0</v>
      </c>
      <c r="CE2" s="140">
        <f t="shared" si="1"/>
        <v>0</v>
      </c>
      <c r="CF2" s="140">
        <f aca="true" t="shared" si="2" ref="CF2:DF2">AM2</f>
        <v>0</v>
      </c>
      <c r="CG2" s="140">
        <f>AN2</f>
        <v>0</v>
      </c>
      <c r="CH2" s="140">
        <f>AO2</f>
        <v>0</v>
      </c>
      <c r="CI2" s="140">
        <f t="shared" si="2"/>
        <v>0</v>
      </c>
      <c r="CJ2" s="140">
        <f t="shared" si="2"/>
        <v>0</v>
      </c>
      <c r="CK2" s="140" t="s">
        <v>88</v>
      </c>
      <c r="CL2" s="140">
        <f t="shared" si="2"/>
        <v>0</v>
      </c>
      <c r="CM2" s="140">
        <f t="shared" si="2"/>
        <v>0</v>
      </c>
      <c r="CN2" s="140">
        <f t="shared" si="2"/>
        <v>0</v>
      </c>
      <c r="CO2" s="140">
        <f t="shared" si="2"/>
        <v>0</v>
      </c>
      <c r="CP2" s="140">
        <f t="shared" si="2"/>
        <v>0</v>
      </c>
      <c r="CQ2" s="140">
        <f t="shared" si="2"/>
        <v>0</v>
      </c>
      <c r="CR2" s="140">
        <f t="shared" si="2"/>
        <v>0</v>
      </c>
      <c r="CS2" s="140">
        <f t="shared" si="2"/>
        <v>0</v>
      </c>
      <c r="CT2" s="140">
        <f t="shared" si="2"/>
        <v>0</v>
      </c>
      <c r="CU2" s="140">
        <f t="shared" si="2"/>
        <v>0</v>
      </c>
      <c r="CV2" s="140">
        <f t="shared" si="2"/>
        <v>0</v>
      </c>
      <c r="CW2" s="140">
        <f t="shared" si="2"/>
        <v>0</v>
      </c>
      <c r="CX2" s="140">
        <f t="shared" si="2"/>
        <v>0</v>
      </c>
      <c r="CY2" s="140">
        <f t="shared" si="2"/>
        <v>0</v>
      </c>
      <c r="CZ2" s="140">
        <f t="shared" si="2"/>
        <v>0</v>
      </c>
      <c r="DA2" s="140">
        <f t="shared" si="2"/>
        <v>0</v>
      </c>
      <c r="DB2" s="140">
        <f t="shared" si="2"/>
        <v>0</v>
      </c>
      <c r="DC2" s="140">
        <f t="shared" si="2"/>
        <v>0</v>
      </c>
      <c r="DD2" s="140">
        <f t="shared" si="2"/>
        <v>0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>
        <f aca="true" t="shared" si="3" ref="DJ2:DS3">BQ2</f>
        <v>0</v>
      </c>
      <c r="DK2" s="139">
        <f t="shared" si="3"/>
        <v>0</v>
      </c>
      <c r="DL2" s="139">
        <f t="shared" si="3"/>
        <v>0</v>
      </c>
      <c r="DM2" s="139">
        <f t="shared" si="3"/>
        <v>0</v>
      </c>
      <c r="DN2" s="139">
        <f t="shared" si="3"/>
        <v>0</v>
      </c>
      <c r="DO2" s="139">
        <f t="shared" si="3"/>
        <v>0</v>
      </c>
      <c r="DP2" s="139">
        <f t="shared" si="3"/>
        <v>0</v>
      </c>
      <c r="DQ2" s="139">
        <f t="shared" si="3"/>
        <v>0</v>
      </c>
      <c r="DR2" s="139">
        <f t="shared" si="3"/>
        <v>0</v>
      </c>
      <c r="DS2" s="139">
        <f t="shared" si="3"/>
        <v>0</v>
      </c>
      <c r="DT2" s="139">
        <f aca="true" t="shared" si="4" ref="DT2:EA3">CA2</f>
        <v>0</v>
      </c>
      <c r="DU2" s="139">
        <f t="shared" si="4"/>
        <v>0</v>
      </c>
      <c r="DV2" s="139">
        <f t="shared" si="4"/>
        <v>0</v>
      </c>
      <c r="DW2" s="139">
        <f t="shared" si="4"/>
        <v>0</v>
      </c>
      <c r="DX2" s="139">
        <f t="shared" si="4"/>
        <v>0</v>
      </c>
      <c r="DY2" s="139">
        <f t="shared" si="4"/>
        <v>0</v>
      </c>
      <c r="DZ2" s="139">
        <f aca="true" t="shared" si="5" ref="DZ2:FA2">CG2</f>
        <v>0</v>
      </c>
      <c r="EA2" s="139">
        <f t="shared" si="5"/>
        <v>0</v>
      </c>
      <c r="EB2" s="139">
        <f t="shared" si="5"/>
        <v>0</v>
      </c>
      <c r="EC2" s="139">
        <f t="shared" si="5"/>
        <v>0</v>
      </c>
      <c r="ED2" s="139" t="str">
        <f t="shared" si="5"/>
        <v>1-3</v>
      </c>
      <c r="EE2" s="139">
        <f t="shared" si="5"/>
        <v>0</v>
      </c>
      <c r="EF2" s="139">
        <f t="shared" si="5"/>
        <v>0</v>
      </c>
      <c r="EG2" s="139">
        <f t="shared" si="5"/>
        <v>0</v>
      </c>
      <c r="EH2" s="139">
        <f t="shared" si="5"/>
        <v>0</v>
      </c>
      <c r="EI2" s="139">
        <f t="shared" si="5"/>
        <v>0</v>
      </c>
      <c r="EJ2" s="139">
        <f t="shared" si="5"/>
        <v>0</v>
      </c>
      <c r="EK2" s="139">
        <f t="shared" si="5"/>
        <v>0</v>
      </c>
      <c r="EL2" s="139">
        <f t="shared" si="5"/>
        <v>0</v>
      </c>
      <c r="EM2" s="139">
        <f t="shared" si="5"/>
        <v>0</v>
      </c>
      <c r="EN2" s="139">
        <f t="shared" si="5"/>
        <v>0</v>
      </c>
      <c r="EO2" s="139">
        <f t="shared" si="5"/>
        <v>0</v>
      </c>
      <c r="EP2" s="139">
        <f t="shared" si="5"/>
        <v>0</v>
      </c>
      <c r="EQ2" s="139">
        <f t="shared" si="5"/>
        <v>0</v>
      </c>
      <c r="ER2" s="139">
        <f t="shared" si="5"/>
        <v>0</v>
      </c>
      <c r="ES2" s="139">
        <f>CZ2</f>
        <v>0</v>
      </c>
      <c r="ET2" s="139">
        <f>DA2</f>
        <v>0</v>
      </c>
      <c r="EU2" s="139">
        <f t="shared" si="5"/>
        <v>0</v>
      </c>
      <c r="EV2" s="139">
        <f t="shared" si="5"/>
        <v>0</v>
      </c>
      <c r="EW2" s="139">
        <f t="shared" si="5"/>
        <v>0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400" t="s">
        <v>17</v>
      </c>
      <c r="FC2" s="401"/>
      <c r="FD2" s="402"/>
      <c r="FE2" s="141">
        <f aca="true" t="shared" si="6" ref="FE2:FN3">X2</f>
        <v>0</v>
      </c>
      <c r="FF2" s="142">
        <f t="shared" si="6"/>
        <v>0</v>
      </c>
      <c r="FG2" s="142">
        <f t="shared" si="6"/>
        <v>0</v>
      </c>
      <c r="FH2" s="142">
        <f t="shared" si="6"/>
        <v>0</v>
      </c>
      <c r="FI2" s="142">
        <f t="shared" si="6"/>
        <v>0</v>
      </c>
      <c r="FJ2" s="142">
        <f t="shared" si="6"/>
        <v>0</v>
      </c>
      <c r="FK2" s="143">
        <f t="shared" si="6"/>
        <v>0</v>
      </c>
      <c r="FL2" s="143">
        <f t="shared" si="6"/>
        <v>0</v>
      </c>
      <c r="FM2" s="143">
        <f t="shared" si="6"/>
        <v>0</v>
      </c>
      <c r="FN2" s="143">
        <f t="shared" si="6"/>
        <v>0</v>
      </c>
      <c r="FO2" s="143">
        <f aca="true" t="shared" si="7" ref="FO2:FX3">AH2</f>
        <v>0</v>
      </c>
      <c r="FP2" s="143">
        <f t="shared" si="7"/>
        <v>0</v>
      </c>
      <c r="FQ2" s="143">
        <f t="shared" si="7"/>
        <v>0</v>
      </c>
      <c r="FR2" s="143">
        <f t="shared" si="7"/>
        <v>0</v>
      </c>
      <c r="FS2" s="143">
        <f t="shared" si="7"/>
        <v>0</v>
      </c>
      <c r="FT2" s="143">
        <f t="shared" si="7"/>
        <v>0</v>
      </c>
      <c r="FU2" s="143">
        <f t="shared" si="7"/>
        <v>0</v>
      </c>
      <c r="FV2" s="143">
        <f t="shared" si="7"/>
        <v>0</v>
      </c>
      <c r="FW2" s="143">
        <f t="shared" si="7"/>
        <v>0</v>
      </c>
      <c r="FX2" s="143">
        <f t="shared" si="7"/>
        <v>0</v>
      </c>
      <c r="FY2" s="143">
        <f aca="true" t="shared" si="8" ref="FY2:GH3">AR2</f>
        <v>0</v>
      </c>
      <c r="FZ2" s="143">
        <f t="shared" si="8"/>
        <v>0</v>
      </c>
      <c r="GA2" s="143">
        <f t="shared" si="8"/>
        <v>0</v>
      </c>
      <c r="GB2" s="143">
        <f t="shared" si="8"/>
        <v>0</v>
      </c>
      <c r="GC2" s="143">
        <f t="shared" si="8"/>
        <v>0</v>
      </c>
      <c r="GD2" s="143">
        <f t="shared" si="8"/>
        <v>0</v>
      </c>
      <c r="GE2" s="143">
        <f t="shared" si="8"/>
        <v>0</v>
      </c>
      <c r="GF2" s="143">
        <f t="shared" si="8"/>
        <v>0</v>
      </c>
      <c r="GG2" s="143">
        <f t="shared" si="8"/>
        <v>0</v>
      </c>
      <c r="GH2" s="143">
        <f t="shared" si="8"/>
        <v>0</v>
      </c>
      <c r="GI2" s="143">
        <f aca="true" t="shared" si="9" ref="GI2:GR3">BB2</f>
        <v>0</v>
      </c>
      <c r="GJ2" s="143">
        <f t="shared" si="9"/>
        <v>0</v>
      </c>
      <c r="GK2" s="143">
        <f t="shared" si="9"/>
        <v>0</v>
      </c>
      <c r="GL2" s="143">
        <f t="shared" si="9"/>
        <v>0</v>
      </c>
      <c r="GM2" s="143">
        <f t="shared" si="9"/>
        <v>0</v>
      </c>
      <c r="GN2" s="143">
        <f t="shared" si="9"/>
        <v>0</v>
      </c>
      <c r="GO2" s="143">
        <f t="shared" si="9"/>
        <v>0</v>
      </c>
      <c r="GP2" s="143">
        <f t="shared" si="9"/>
        <v>0</v>
      </c>
      <c r="GQ2" s="143">
        <f t="shared" si="9"/>
        <v>0</v>
      </c>
      <c r="GR2" s="143">
        <f t="shared" si="9"/>
        <v>0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97" t="s">
        <v>56</v>
      </c>
      <c r="HB2" s="136">
        <f>X2</f>
        <v>0</v>
      </c>
      <c r="HC2" s="136">
        <f aca="true" t="shared" si="11" ref="HC2:IM3">Y2</f>
        <v>0</v>
      </c>
      <c r="HD2" s="136">
        <f t="shared" si="11"/>
        <v>0</v>
      </c>
      <c r="HE2" s="136">
        <f t="shared" si="11"/>
        <v>0</v>
      </c>
      <c r="HF2" s="136">
        <f t="shared" si="11"/>
        <v>0</v>
      </c>
      <c r="HG2" s="136">
        <f t="shared" si="11"/>
        <v>0</v>
      </c>
      <c r="HH2" s="136">
        <f t="shared" si="11"/>
        <v>0</v>
      </c>
      <c r="HI2" s="136">
        <f t="shared" si="11"/>
        <v>0</v>
      </c>
      <c r="HJ2" s="136">
        <f t="shared" si="11"/>
        <v>0</v>
      </c>
      <c r="HK2" s="136">
        <f t="shared" si="11"/>
        <v>0</v>
      </c>
      <c r="HL2" s="136">
        <f t="shared" si="11"/>
        <v>0</v>
      </c>
      <c r="HM2" s="136">
        <f t="shared" si="11"/>
        <v>0</v>
      </c>
      <c r="HN2" s="136">
        <f t="shared" si="11"/>
        <v>0</v>
      </c>
      <c r="HO2" s="136">
        <f t="shared" si="11"/>
        <v>0</v>
      </c>
      <c r="HP2" s="136">
        <f t="shared" si="11"/>
        <v>0</v>
      </c>
      <c r="HQ2" s="136">
        <f t="shared" si="11"/>
        <v>0</v>
      </c>
      <c r="HR2" s="136">
        <f t="shared" si="11"/>
        <v>0</v>
      </c>
      <c r="HS2" s="136">
        <f t="shared" si="11"/>
        <v>0</v>
      </c>
      <c r="HT2" s="136">
        <f t="shared" si="11"/>
        <v>0</v>
      </c>
      <c r="HU2" s="136">
        <f t="shared" si="11"/>
        <v>0</v>
      </c>
      <c r="HV2" s="136">
        <f t="shared" si="11"/>
        <v>0</v>
      </c>
      <c r="HW2" s="136">
        <f t="shared" si="11"/>
        <v>0</v>
      </c>
      <c r="HX2" s="136">
        <f t="shared" si="11"/>
        <v>0</v>
      </c>
      <c r="HY2" s="136">
        <f t="shared" si="11"/>
        <v>0</v>
      </c>
      <c r="HZ2" s="136">
        <f t="shared" si="11"/>
        <v>0</v>
      </c>
      <c r="IA2" s="136">
        <f t="shared" si="11"/>
        <v>0</v>
      </c>
      <c r="IB2" s="136">
        <f t="shared" si="11"/>
        <v>0</v>
      </c>
      <c r="IC2" s="136">
        <f t="shared" si="11"/>
        <v>0</v>
      </c>
      <c r="ID2" s="136">
        <f t="shared" si="11"/>
        <v>0</v>
      </c>
      <c r="IE2" s="136">
        <f t="shared" si="11"/>
        <v>0</v>
      </c>
      <c r="IF2" s="136">
        <f t="shared" si="11"/>
        <v>0</v>
      </c>
      <c r="IG2" s="136">
        <f t="shared" si="11"/>
        <v>0</v>
      </c>
      <c r="IH2" s="136">
        <f t="shared" si="11"/>
        <v>0</v>
      </c>
      <c r="II2" s="136">
        <f t="shared" si="11"/>
        <v>0</v>
      </c>
      <c r="IJ2" s="136">
        <f t="shared" si="11"/>
        <v>0</v>
      </c>
      <c r="IK2" s="136">
        <f t="shared" si="11"/>
        <v>0</v>
      </c>
      <c r="IL2" s="136">
        <f t="shared" si="11"/>
        <v>0</v>
      </c>
      <c r="IM2" s="136">
        <f t="shared" si="11"/>
        <v>0</v>
      </c>
      <c r="IN2" s="136">
        <f aca="true" t="shared" si="12" ref="IN2:IS3">BJ2</f>
        <v>0</v>
      </c>
      <c r="IO2" s="137">
        <f t="shared" si="12"/>
        <v>0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255" customFormat="1" ht="91.5" customHeight="1" thickBot="1" thickTop="1">
      <c r="A3" s="241"/>
      <c r="B3" s="242"/>
      <c r="C3" s="377" t="s">
        <v>0</v>
      </c>
      <c r="D3" s="377" t="s">
        <v>1</v>
      </c>
      <c r="E3" s="377" t="s">
        <v>2</v>
      </c>
      <c r="F3" s="377" t="s">
        <v>3</v>
      </c>
      <c r="G3" s="377" t="s">
        <v>4</v>
      </c>
      <c r="H3" s="377" t="s">
        <v>5</v>
      </c>
      <c r="I3" s="377" t="s">
        <v>6</v>
      </c>
      <c r="J3" s="377" t="s">
        <v>7</v>
      </c>
      <c r="K3" s="377" t="s">
        <v>8</v>
      </c>
      <c r="L3" s="377" t="s">
        <v>49</v>
      </c>
      <c r="M3" s="377" t="s">
        <v>44</v>
      </c>
      <c r="N3" s="377" t="s">
        <v>45</v>
      </c>
      <c r="O3" s="377" t="s">
        <v>46</v>
      </c>
      <c r="P3" s="377" t="s">
        <v>47</v>
      </c>
      <c r="Q3" s="377" t="s">
        <v>48</v>
      </c>
      <c r="R3" s="377" t="s">
        <v>9</v>
      </c>
      <c r="S3" s="377" t="s">
        <v>10</v>
      </c>
      <c r="T3" s="377" t="s">
        <v>11</v>
      </c>
      <c r="U3" s="377" t="s">
        <v>12</v>
      </c>
      <c r="V3" s="377" t="s">
        <v>13</v>
      </c>
      <c r="W3" s="243"/>
      <c r="X3" s="274"/>
      <c r="Y3" s="272"/>
      <c r="Z3" s="275"/>
      <c r="AA3" s="272"/>
      <c r="AB3" s="275"/>
      <c r="AC3" s="272"/>
      <c r="AD3" s="275"/>
      <c r="AE3" s="272"/>
      <c r="AF3" s="275"/>
      <c r="AG3" s="272"/>
      <c r="AH3" s="272"/>
      <c r="AI3" s="275"/>
      <c r="AJ3" s="272"/>
      <c r="AK3" s="275"/>
      <c r="AL3" s="272"/>
      <c r="AM3" s="275"/>
      <c r="AN3" s="272"/>
      <c r="AO3" s="275"/>
      <c r="AP3" s="272"/>
      <c r="AQ3" s="274"/>
      <c r="AR3" s="272"/>
      <c r="AS3" s="271"/>
      <c r="AT3" s="275"/>
      <c r="AU3" s="272"/>
      <c r="AV3" s="275"/>
      <c r="AW3" s="272"/>
      <c r="AX3" s="275"/>
      <c r="AY3" s="272"/>
      <c r="AZ3" s="275"/>
      <c r="BA3" s="272"/>
      <c r="BB3" s="275"/>
      <c r="BC3" s="275"/>
      <c r="BD3" s="272"/>
      <c r="BE3" s="275"/>
      <c r="BF3" s="272"/>
      <c r="BG3" s="275"/>
      <c r="BH3" s="272"/>
      <c r="BI3" s="275"/>
      <c r="BJ3" s="272"/>
      <c r="BK3" s="275"/>
      <c r="BL3" s="271"/>
      <c r="BM3" s="275"/>
      <c r="BN3" s="365"/>
      <c r="BO3" s="366"/>
      <c r="BP3" s="243"/>
      <c r="BQ3" s="246">
        <f t="shared" si="0"/>
        <v>0</v>
      </c>
      <c r="BR3" s="246">
        <f t="shared" si="0"/>
        <v>0</v>
      </c>
      <c r="BS3" s="246">
        <f t="shared" si="0"/>
        <v>0</v>
      </c>
      <c r="BT3" s="246">
        <f t="shared" si="0"/>
        <v>0</v>
      </c>
      <c r="BU3" s="246">
        <f t="shared" si="0"/>
        <v>0</v>
      </c>
      <c r="BV3" s="246">
        <f t="shared" si="0"/>
        <v>0</v>
      </c>
      <c r="BW3" s="246">
        <f t="shared" si="0"/>
        <v>0</v>
      </c>
      <c r="BX3" s="246">
        <f t="shared" si="0"/>
        <v>0</v>
      </c>
      <c r="BY3" s="246">
        <f t="shared" si="0"/>
        <v>0</v>
      </c>
      <c r="BZ3" s="246">
        <f t="shared" si="0"/>
        <v>0</v>
      </c>
      <c r="CA3" s="247">
        <f t="shared" si="1"/>
        <v>0</v>
      </c>
      <c r="CB3" s="247">
        <f t="shared" si="1"/>
        <v>0</v>
      </c>
      <c r="CC3" s="247">
        <f t="shared" si="1"/>
        <v>0</v>
      </c>
      <c r="CD3" s="247">
        <f t="shared" si="1"/>
        <v>0</v>
      </c>
      <c r="CE3" s="247">
        <f t="shared" si="1"/>
        <v>0</v>
      </c>
      <c r="CF3" s="247">
        <f t="shared" si="1"/>
        <v>0</v>
      </c>
      <c r="CG3" s="247">
        <f aca="true" t="shared" si="13" ref="CG3:DF3">AN3</f>
        <v>0</v>
      </c>
      <c r="CH3" s="247">
        <f t="shared" si="13"/>
        <v>0</v>
      </c>
      <c r="CI3" s="247">
        <f t="shared" si="13"/>
        <v>0</v>
      </c>
      <c r="CJ3" s="247">
        <f t="shared" si="13"/>
        <v>0</v>
      </c>
      <c r="CK3" s="247">
        <f t="shared" si="13"/>
        <v>0</v>
      </c>
      <c r="CL3" s="247">
        <f t="shared" si="13"/>
        <v>0</v>
      </c>
      <c r="CM3" s="247">
        <f t="shared" si="13"/>
        <v>0</v>
      </c>
      <c r="CN3" s="247">
        <f t="shared" si="13"/>
        <v>0</v>
      </c>
      <c r="CO3" s="247">
        <f t="shared" si="13"/>
        <v>0</v>
      </c>
      <c r="CP3" s="247">
        <f t="shared" si="13"/>
        <v>0</v>
      </c>
      <c r="CQ3" s="247">
        <f t="shared" si="13"/>
        <v>0</v>
      </c>
      <c r="CR3" s="247">
        <f t="shared" si="13"/>
        <v>0</v>
      </c>
      <c r="CS3" s="247">
        <f t="shared" si="13"/>
        <v>0</v>
      </c>
      <c r="CT3" s="247">
        <f t="shared" si="13"/>
        <v>0</v>
      </c>
      <c r="CU3" s="247">
        <f t="shared" si="13"/>
        <v>0</v>
      </c>
      <c r="CV3" s="247">
        <f t="shared" si="13"/>
        <v>0</v>
      </c>
      <c r="CW3" s="247">
        <f t="shared" si="13"/>
        <v>0</v>
      </c>
      <c r="CX3" s="247">
        <f t="shared" si="13"/>
        <v>0</v>
      </c>
      <c r="CY3" s="247">
        <f t="shared" si="13"/>
        <v>0</v>
      </c>
      <c r="CZ3" s="247">
        <f t="shared" si="13"/>
        <v>0</v>
      </c>
      <c r="DA3" s="247">
        <f t="shared" si="13"/>
        <v>0</v>
      </c>
      <c r="DB3" s="247">
        <f t="shared" si="13"/>
        <v>0</v>
      </c>
      <c r="DC3" s="247">
        <f t="shared" si="13"/>
        <v>0</v>
      </c>
      <c r="DD3" s="247">
        <f t="shared" si="13"/>
        <v>0</v>
      </c>
      <c r="DE3" s="247">
        <f t="shared" si="13"/>
        <v>0</v>
      </c>
      <c r="DF3" s="247">
        <f t="shared" si="13"/>
        <v>0</v>
      </c>
      <c r="DG3" s="247">
        <f>BN3</f>
        <v>0</v>
      </c>
      <c r="DH3" s="247">
        <f>BO3</f>
        <v>0</v>
      </c>
      <c r="DI3" s="395" t="s">
        <v>16</v>
      </c>
      <c r="DJ3" s="246">
        <f t="shared" si="3"/>
        <v>0</v>
      </c>
      <c r="DK3" s="246">
        <f t="shared" si="3"/>
        <v>0</v>
      </c>
      <c r="DL3" s="246">
        <f t="shared" si="3"/>
        <v>0</v>
      </c>
      <c r="DM3" s="246">
        <f t="shared" si="3"/>
        <v>0</v>
      </c>
      <c r="DN3" s="246">
        <f t="shared" si="3"/>
        <v>0</v>
      </c>
      <c r="DO3" s="246">
        <f t="shared" si="3"/>
        <v>0</v>
      </c>
      <c r="DP3" s="246">
        <f t="shared" si="3"/>
        <v>0</v>
      </c>
      <c r="DQ3" s="246">
        <f t="shared" si="3"/>
        <v>0</v>
      </c>
      <c r="DR3" s="246">
        <f t="shared" si="3"/>
        <v>0</v>
      </c>
      <c r="DS3" s="246">
        <f t="shared" si="3"/>
        <v>0</v>
      </c>
      <c r="DT3" s="246">
        <f t="shared" si="4"/>
        <v>0</v>
      </c>
      <c r="DU3" s="246">
        <f t="shared" si="4"/>
        <v>0</v>
      </c>
      <c r="DV3" s="246">
        <f t="shared" si="4"/>
        <v>0</v>
      </c>
      <c r="DW3" s="246">
        <f t="shared" si="4"/>
        <v>0</v>
      </c>
      <c r="DX3" s="246">
        <f t="shared" si="4"/>
        <v>0</v>
      </c>
      <c r="DY3" s="246">
        <f t="shared" si="4"/>
        <v>0</v>
      </c>
      <c r="DZ3" s="246">
        <f t="shared" si="4"/>
        <v>0</v>
      </c>
      <c r="EA3" s="246">
        <f t="shared" si="4"/>
        <v>0</v>
      </c>
      <c r="EB3" s="246">
        <f aca="true" t="shared" si="14" ref="EB3:EU3">CI3</f>
        <v>0</v>
      </c>
      <c r="EC3" s="246">
        <f t="shared" si="14"/>
        <v>0</v>
      </c>
      <c r="ED3" s="246">
        <f t="shared" si="14"/>
        <v>0</v>
      </c>
      <c r="EE3" s="246">
        <f t="shared" si="14"/>
        <v>0</v>
      </c>
      <c r="EF3" s="246">
        <f t="shared" si="14"/>
        <v>0</v>
      </c>
      <c r="EG3" s="246">
        <f t="shared" si="14"/>
        <v>0</v>
      </c>
      <c r="EH3" s="246">
        <f t="shared" si="14"/>
        <v>0</v>
      </c>
      <c r="EI3" s="246">
        <f t="shared" si="14"/>
        <v>0</v>
      </c>
      <c r="EJ3" s="246">
        <f t="shared" si="14"/>
        <v>0</v>
      </c>
      <c r="EK3" s="246">
        <f t="shared" si="14"/>
        <v>0</v>
      </c>
      <c r="EL3" s="246">
        <f t="shared" si="14"/>
        <v>0</v>
      </c>
      <c r="EM3" s="246">
        <f t="shared" si="14"/>
        <v>0</v>
      </c>
      <c r="EN3" s="246">
        <f t="shared" si="14"/>
        <v>0</v>
      </c>
      <c r="EO3" s="246">
        <f t="shared" si="14"/>
        <v>0</v>
      </c>
      <c r="EP3" s="246">
        <f t="shared" si="14"/>
        <v>0</v>
      </c>
      <c r="EQ3" s="246">
        <f t="shared" si="14"/>
        <v>0</v>
      </c>
      <c r="ER3" s="246">
        <f t="shared" si="14"/>
        <v>0</v>
      </c>
      <c r="ES3" s="246">
        <f t="shared" si="14"/>
        <v>0</v>
      </c>
      <c r="ET3" s="246">
        <f t="shared" si="14"/>
        <v>0</v>
      </c>
      <c r="EU3" s="246">
        <f t="shared" si="14"/>
        <v>0</v>
      </c>
      <c r="EV3" s="246">
        <f aca="true" t="shared" si="15" ref="EV3:FA3">DC3</f>
        <v>0</v>
      </c>
      <c r="EW3" s="246">
        <f t="shared" si="15"/>
        <v>0</v>
      </c>
      <c r="EX3" s="246">
        <f t="shared" si="15"/>
        <v>0</v>
      </c>
      <c r="EY3" s="246">
        <f t="shared" si="15"/>
        <v>0</v>
      </c>
      <c r="EZ3" s="246">
        <f t="shared" si="15"/>
        <v>0</v>
      </c>
      <c r="FA3" s="246">
        <f t="shared" si="15"/>
        <v>0</v>
      </c>
      <c r="FB3" s="403" t="s">
        <v>53</v>
      </c>
      <c r="FC3" s="391" t="s">
        <v>54</v>
      </c>
      <c r="FD3" s="393" t="s">
        <v>55</v>
      </c>
      <c r="FE3" s="244">
        <f t="shared" si="6"/>
        <v>0</v>
      </c>
      <c r="FF3" s="244">
        <f t="shared" si="6"/>
        <v>0</v>
      </c>
      <c r="FG3" s="244">
        <f t="shared" si="6"/>
        <v>0</v>
      </c>
      <c r="FH3" s="244">
        <f t="shared" si="6"/>
        <v>0</v>
      </c>
      <c r="FI3" s="244">
        <f t="shared" si="6"/>
        <v>0</v>
      </c>
      <c r="FJ3" s="244">
        <f t="shared" si="6"/>
        <v>0</v>
      </c>
      <c r="FK3" s="244">
        <f t="shared" si="6"/>
        <v>0</v>
      </c>
      <c r="FL3" s="244">
        <f t="shared" si="6"/>
        <v>0</v>
      </c>
      <c r="FM3" s="244">
        <f t="shared" si="6"/>
        <v>0</v>
      </c>
      <c r="FN3" s="244">
        <f t="shared" si="6"/>
        <v>0</v>
      </c>
      <c r="FO3" s="244">
        <f t="shared" si="7"/>
        <v>0</v>
      </c>
      <c r="FP3" s="244">
        <f t="shared" si="7"/>
        <v>0</v>
      </c>
      <c r="FQ3" s="244">
        <f t="shared" si="7"/>
        <v>0</v>
      </c>
      <c r="FR3" s="244">
        <f t="shared" si="7"/>
        <v>0</v>
      </c>
      <c r="FS3" s="244">
        <f t="shared" si="7"/>
        <v>0</v>
      </c>
      <c r="FT3" s="244">
        <f t="shared" si="7"/>
        <v>0</v>
      </c>
      <c r="FU3" s="244">
        <f t="shared" si="7"/>
        <v>0</v>
      </c>
      <c r="FV3" s="244">
        <f t="shared" si="7"/>
        <v>0</v>
      </c>
      <c r="FW3" s="244">
        <f t="shared" si="7"/>
        <v>0</v>
      </c>
      <c r="FX3" s="244">
        <f t="shared" si="7"/>
        <v>0</v>
      </c>
      <c r="FY3" s="244">
        <f t="shared" si="8"/>
        <v>0</v>
      </c>
      <c r="FZ3" s="244">
        <f t="shared" si="8"/>
        <v>0</v>
      </c>
      <c r="GA3" s="244">
        <f t="shared" si="8"/>
        <v>0</v>
      </c>
      <c r="GB3" s="244">
        <f t="shared" si="8"/>
        <v>0</v>
      </c>
      <c r="GC3" s="244">
        <f t="shared" si="8"/>
        <v>0</v>
      </c>
      <c r="GD3" s="244">
        <f t="shared" si="8"/>
        <v>0</v>
      </c>
      <c r="GE3" s="244">
        <f t="shared" si="8"/>
        <v>0</v>
      </c>
      <c r="GF3" s="244">
        <f t="shared" si="8"/>
        <v>0</v>
      </c>
      <c r="GG3" s="244">
        <f t="shared" si="8"/>
        <v>0</v>
      </c>
      <c r="GH3" s="244">
        <f t="shared" si="8"/>
        <v>0</v>
      </c>
      <c r="GI3" s="244">
        <f t="shared" si="9"/>
        <v>0</v>
      </c>
      <c r="GJ3" s="244">
        <f t="shared" si="9"/>
        <v>0</v>
      </c>
      <c r="GK3" s="244">
        <f t="shared" si="9"/>
        <v>0</v>
      </c>
      <c r="GL3" s="244">
        <f t="shared" si="9"/>
        <v>0</v>
      </c>
      <c r="GM3" s="244">
        <f t="shared" si="9"/>
        <v>0</v>
      </c>
      <c r="GN3" s="244">
        <f t="shared" si="9"/>
        <v>0</v>
      </c>
      <c r="GO3" s="244">
        <f t="shared" si="9"/>
        <v>0</v>
      </c>
      <c r="GP3" s="244">
        <f t="shared" si="9"/>
        <v>0</v>
      </c>
      <c r="GQ3" s="244">
        <f t="shared" si="9"/>
        <v>0</v>
      </c>
      <c r="GR3" s="244">
        <f t="shared" si="9"/>
        <v>0</v>
      </c>
      <c r="GS3" s="244">
        <f t="shared" si="10"/>
        <v>0</v>
      </c>
      <c r="GT3" s="244">
        <f t="shared" si="10"/>
        <v>0</v>
      </c>
      <c r="GU3" s="244">
        <f t="shared" si="10"/>
        <v>0</v>
      </c>
      <c r="GV3" s="244">
        <f t="shared" si="10"/>
        <v>0</v>
      </c>
      <c r="GW3" s="248"/>
      <c r="GX3" s="249"/>
      <c r="GY3" s="250"/>
      <c r="GZ3" s="251"/>
      <c r="HA3" s="398"/>
      <c r="HB3" s="244">
        <f>X3</f>
        <v>0</v>
      </c>
      <c r="HC3" s="244">
        <f t="shared" si="11"/>
        <v>0</v>
      </c>
      <c r="HD3" s="244">
        <f t="shared" si="11"/>
        <v>0</v>
      </c>
      <c r="HE3" s="244">
        <f t="shared" si="11"/>
        <v>0</v>
      </c>
      <c r="HF3" s="244">
        <f t="shared" si="11"/>
        <v>0</v>
      </c>
      <c r="HG3" s="244">
        <f t="shared" si="11"/>
        <v>0</v>
      </c>
      <c r="HH3" s="244">
        <f t="shared" si="11"/>
        <v>0</v>
      </c>
      <c r="HI3" s="244">
        <f t="shared" si="11"/>
        <v>0</v>
      </c>
      <c r="HJ3" s="244">
        <f t="shared" si="11"/>
        <v>0</v>
      </c>
      <c r="HK3" s="244">
        <f t="shared" si="11"/>
        <v>0</v>
      </c>
      <c r="HL3" s="244">
        <f t="shared" si="11"/>
        <v>0</v>
      </c>
      <c r="HM3" s="244">
        <f t="shared" si="11"/>
        <v>0</v>
      </c>
      <c r="HN3" s="244">
        <f t="shared" si="11"/>
        <v>0</v>
      </c>
      <c r="HO3" s="244">
        <f t="shared" si="11"/>
        <v>0</v>
      </c>
      <c r="HP3" s="244">
        <f t="shared" si="11"/>
        <v>0</v>
      </c>
      <c r="HQ3" s="244">
        <f t="shared" si="11"/>
        <v>0</v>
      </c>
      <c r="HR3" s="244">
        <f t="shared" si="11"/>
        <v>0</v>
      </c>
      <c r="HS3" s="244">
        <f t="shared" si="11"/>
        <v>0</v>
      </c>
      <c r="HT3" s="244">
        <f t="shared" si="11"/>
        <v>0</v>
      </c>
      <c r="HU3" s="244">
        <f t="shared" si="11"/>
        <v>0</v>
      </c>
      <c r="HV3" s="244">
        <f t="shared" si="11"/>
        <v>0</v>
      </c>
      <c r="HW3" s="244">
        <f t="shared" si="11"/>
        <v>0</v>
      </c>
      <c r="HX3" s="244">
        <f t="shared" si="11"/>
        <v>0</v>
      </c>
      <c r="HY3" s="244">
        <f t="shared" si="11"/>
        <v>0</v>
      </c>
      <c r="HZ3" s="244">
        <f t="shared" si="11"/>
        <v>0</v>
      </c>
      <c r="IA3" s="244">
        <f t="shared" si="11"/>
        <v>0</v>
      </c>
      <c r="IB3" s="244">
        <f t="shared" si="11"/>
        <v>0</v>
      </c>
      <c r="IC3" s="244">
        <f t="shared" si="11"/>
        <v>0</v>
      </c>
      <c r="ID3" s="244">
        <f t="shared" si="11"/>
        <v>0</v>
      </c>
      <c r="IE3" s="244">
        <f t="shared" si="11"/>
        <v>0</v>
      </c>
      <c r="IF3" s="244">
        <f t="shared" si="11"/>
        <v>0</v>
      </c>
      <c r="IG3" s="244">
        <f t="shared" si="11"/>
        <v>0</v>
      </c>
      <c r="IH3" s="244">
        <f t="shared" si="11"/>
        <v>0</v>
      </c>
      <c r="II3" s="244">
        <f t="shared" si="11"/>
        <v>0</v>
      </c>
      <c r="IJ3" s="244">
        <f t="shared" si="11"/>
        <v>0</v>
      </c>
      <c r="IK3" s="244">
        <f t="shared" si="11"/>
        <v>0</v>
      </c>
      <c r="IL3" s="244">
        <f t="shared" si="11"/>
        <v>0</v>
      </c>
      <c r="IM3" s="244">
        <f t="shared" si="11"/>
        <v>0</v>
      </c>
      <c r="IN3" s="252">
        <f t="shared" si="12"/>
        <v>0</v>
      </c>
      <c r="IO3" s="245">
        <f t="shared" si="12"/>
        <v>0</v>
      </c>
      <c r="IP3" s="245">
        <f t="shared" si="12"/>
        <v>0</v>
      </c>
      <c r="IQ3" s="245">
        <f t="shared" si="12"/>
        <v>0</v>
      </c>
      <c r="IR3" s="245">
        <f t="shared" si="12"/>
        <v>0</v>
      </c>
      <c r="IS3" s="253">
        <f t="shared" si="12"/>
        <v>0</v>
      </c>
      <c r="IT3" s="254"/>
      <c r="IU3" s="254"/>
      <c r="IV3" s="254"/>
    </row>
    <row r="4" spans="1:256" s="63" customFormat="1" ht="18" customHeight="1" thickBot="1" thickTop="1">
      <c r="A4" s="79"/>
      <c r="B4" s="64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96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76">
        <v>42</v>
      </c>
      <c r="EZ4" s="2">
        <v>1</v>
      </c>
      <c r="FA4" s="2">
        <v>2</v>
      </c>
      <c r="FB4" s="404"/>
      <c r="FC4" s="392"/>
      <c r="FD4" s="394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39</v>
      </c>
      <c r="GR4" s="102">
        <v>40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99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39</v>
      </c>
      <c r="IO4" s="76">
        <v>40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6" customFormat="1" ht="13.5" thickTop="1">
      <c r="A5" s="264"/>
      <c r="B5" s="150" t="s">
        <v>57</v>
      </c>
      <c r="C5" s="151">
        <f aca="true" t="shared" si="16" ref="C5:C49">COUNT(BQ5:DH5)</f>
        <v>0</v>
      </c>
      <c r="D5" s="152">
        <f aca="true" t="shared" si="17" ref="D5:D10">COUNTIF(X5:BO5,"T")</f>
        <v>0</v>
      </c>
      <c r="E5" s="123">
        <f aca="true" t="shared" si="18" ref="E5:E49">COUNTIF(BQ5:DH5,90)</f>
        <v>0</v>
      </c>
      <c r="F5" s="152">
        <f aca="true" t="shared" si="19" ref="F5:F49">COUNTIF(DJ5:FA5,"I")</f>
        <v>0</v>
      </c>
      <c r="G5" s="152">
        <f aca="true" t="shared" si="20" ref="G5:G49">COUNTIF(DJ5:FA5,"E")</f>
        <v>0</v>
      </c>
      <c r="H5" s="123">
        <f aca="true" t="shared" si="21" ref="H5:H49">COUNTIF(BQ5:DH5,"S")</f>
        <v>0</v>
      </c>
      <c r="I5" s="153">
        <f aca="true" t="shared" si="22" ref="I5:I49">SUM(BQ5:DH5)</f>
        <v>0</v>
      </c>
      <c r="J5" s="154" t="e">
        <f aca="true" t="shared" si="23" ref="J5:J52">ABS(I5/C5)</f>
        <v>#DIV/0!</v>
      </c>
      <c r="K5" s="154" t="e">
        <f>ABS(I5*100/I1)</f>
        <v>#DIV/0!</v>
      </c>
      <c r="L5" s="153"/>
      <c r="M5" s="153">
        <f>COUNTIF(X5:BO5,"C")+COUNTIF(X5:BO5,"T")</f>
        <v>0</v>
      </c>
      <c r="N5" s="153">
        <f>SUM(O5:Q5)</f>
        <v>0</v>
      </c>
      <c r="O5" s="153">
        <f>COUNTIF(X5:BO5,"DT")</f>
        <v>0</v>
      </c>
      <c r="P5" s="153">
        <f>COUNTIF(X5:BO5,"L")</f>
        <v>0</v>
      </c>
      <c r="Q5" s="153">
        <f>COUNTIF(X5:BO5,"S")</f>
        <v>0</v>
      </c>
      <c r="R5" s="155">
        <f>COUNTIF(FE5:GY5,1)</f>
        <v>0</v>
      </c>
      <c r="S5" s="156">
        <f>COUNTIF(FE5:GY5,2)</f>
        <v>0</v>
      </c>
      <c r="T5" s="338">
        <f>COUNTIF(FE5:GY5,"R")</f>
        <v>0</v>
      </c>
      <c r="U5" s="338">
        <f>S5+T5</f>
        <v>0</v>
      </c>
      <c r="V5" s="161">
        <f aca="true" t="shared" si="24" ref="V5:V75">HA5</f>
        <v>0</v>
      </c>
      <c r="W5" s="158"/>
      <c r="X5" s="276"/>
      <c r="Y5" s="28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280"/>
      <c r="AR5" s="280"/>
      <c r="AS5" s="280"/>
      <c r="AT5" s="280"/>
      <c r="AU5" s="280"/>
      <c r="AV5" s="280"/>
      <c r="AW5" s="160"/>
      <c r="AX5" s="160"/>
      <c r="AY5" s="280"/>
      <c r="AZ5" s="28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256"/>
      <c r="BP5" s="260"/>
      <c r="BQ5" s="276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405"/>
      <c r="DI5" s="157"/>
      <c r="DJ5" s="159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1"/>
      <c r="FB5" s="162">
        <f aca="true" t="shared" si="25" ref="FB5:FB10">COUNTIF(FE5:GT5,1)</f>
        <v>0</v>
      </c>
      <c r="FC5" s="171">
        <f aca="true" t="shared" si="26" ref="FC5:FC10">COUNTIF(FE5:GT5,2)</f>
        <v>0</v>
      </c>
      <c r="FD5" s="172">
        <f aca="true" t="shared" si="27" ref="FD5:FD10">COUNTIF(FE5:GT5,"R")</f>
        <v>0</v>
      </c>
      <c r="FE5" s="159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1"/>
      <c r="GW5" s="163"/>
      <c r="GX5" s="160"/>
      <c r="GY5" s="160"/>
      <c r="GZ5" s="161"/>
      <c r="HA5" s="164">
        <f>SUM(HB5:IS5)</f>
        <v>0</v>
      </c>
      <c r="HB5" s="257"/>
      <c r="HC5" s="160"/>
      <c r="HD5" s="160"/>
      <c r="HE5" s="258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1"/>
      <c r="IT5" s="165"/>
      <c r="IU5" s="165"/>
      <c r="IV5" s="165"/>
    </row>
    <row r="6" spans="1:256" s="179" customFormat="1" ht="15" customHeight="1">
      <c r="A6" s="265"/>
      <c r="B6" s="167" t="s">
        <v>57</v>
      </c>
      <c r="C6" s="151">
        <f t="shared" si="16"/>
        <v>0</v>
      </c>
      <c r="D6" s="152">
        <f t="shared" si="17"/>
        <v>0</v>
      </c>
      <c r="E6" s="123">
        <f t="shared" si="18"/>
        <v>0</v>
      </c>
      <c r="F6" s="152">
        <f t="shared" si="19"/>
        <v>0</v>
      </c>
      <c r="G6" s="152">
        <f t="shared" si="20"/>
        <v>0</v>
      </c>
      <c r="H6" s="123">
        <f t="shared" si="21"/>
        <v>0</v>
      </c>
      <c r="I6" s="153">
        <f t="shared" si="22"/>
        <v>0</v>
      </c>
      <c r="J6" s="154" t="e">
        <f t="shared" si="23"/>
        <v>#DIV/0!</v>
      </c>
      <c r="K6" s="154" t="e">
        <f>ABS(I6*100/I1)</f>
        <v>#DIV/0!</v>
      </c>
      <c r="L6" s="153">
        <f>K1-1</f>
        <v>-1</v>
      </c>
      <c r="M6" s="153">
        <f aca="true" t="shared" si="28" ref="M6:M68">COUNTIF(X6:BO6,"C")+COUNTIF(X6:BO6,"T")</f>
        <v>0</v>
      </c>
      <c r="N6" s="153">
        <f aca="true" t="shared" si="29" ref="N6:N48">SUM(O6:Q6)</f>
        <v>0</v>
      </c>
      <c r="O6" s="153">
        <f>COUNTIF(X6:BO6,"DT")</f>
        <v>0</v>
      </c>
      <c r="P6" s="153">
        <f>COUNTIF(X6:BO6,"L")</f>
        <v>0</v>
      </c>
      <c r="Q6" s="153">
        <f>COUNTIF(X6:BO6,"S")</f>
        <v>0</v>
      </c>
      <c r="R6" s="155">
        <f>COUNTIF(FE6:GY6,1)</f>
        <v>0</v>
      </c>
      <c r="S6" s="156">
        <f>COUNTIF(FE6:GY6,2)</f>
        <v>0</v>
      </c>
      <c r="T6" s="338">
        <f>COUNTIF(FE6:GY6,"R")</f>
        <v>0</v>
      </c>
      <c r="U6" s="338">
        <f>S6+T6</f>
        <v>0</v>
      </c>
      <c r="V6" s="124">
        <f t="shared" si="24"/>
        <v>0</v>
      </c>
      <c r="W6" s="158"/>
      <c r="X6" s="277"/>
      <c r="Y6" s="281"/>
      <c r="Z6" s="281"/>
      <c r="AA6" s="281"/>
      <c r="AB6" s="123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123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180"/>
      <c r="BP6" s="158"/>
      <c r="BQ6" s="277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180"/>
      <c r="DI6" s="157"/>
      <c r="DJ6" s="170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4"/>
      <c r="FB6" s="162">
        <f t="shared" si="25"/>
        <v>0</v>
      </c>
      <c r="FC6" s="171">
        <f t="shared" si="26"/>
        <v>0</v>
      </c>
      <c r="FD6" s="172">
        <f t="shared" si="27"/>
        <v>0</v>
      </c>
      <c r="FE6" s="170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4"/>
      <c r="GW6" s="173"/>
      <c r="GX6" s="123"/>
      <c r="GY6" s="174"/>
      <c r="GZ6" s="175"/>
      <c r="HA6" s="176">
        <f aca="true" t="shared" si="30" ref="HA6:HA75">SUM(HB6:IS6)</f>
        <v>0</v>
      </c>
      <c r="HB6" s="122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74"/>
      <c r="IS6" s="124"/>
      <c r="IT6" s="178"/>
      <c r="IU6" s="178"/>
      <c r="IV6" s="178"/>
    </row>
    <row r="7" spans="1:256" s="179" customFormat="1" ht="12.75">
      <c r="A7" s="279" t="s">
        <v>65</v>
      </c>
      <c r="B7" s="167" t="s">
        <v>57</v>
      </c>
      <c r="C7" s="151">
        <f>COUNT(BQ7:DH7)</f>
        <v>0</v>
      </c>
      <c r="D7" s="152">
        <f t="shared" si="17"/>
        <v>0</v>
      </c>
      <c r="E7" s="123">
        <f>COUNTIF(BQ7:DH7,90)</f>
        <v>0</v>
      </c>
      <c r="F7" s="152">
        <f>COUNTIF(DJ7:FA7,"I")</f>
        <v>0</v>
      </c>
      <c r="G7" s="152">
        <f>COUNTIF(DJ7:FA7,"E")</f>
        <v>0</v>
      </c>
      <c r="H7" s="123">
        <f>COUNTIF(BQ7:DH7,"S")</f>
        <v>0</v>
      </c>
      <c r="I7" s="153">
        <f>SUM(BQ7:DH7)</f>
        <v>0</v>
      </c>
      <c r="J7" s="154" t="e">
        <f>ABS(I7/C7)</f>
        <v>#DIV/0!</v>
      </c>
      <c r="K7" s="154" t="e">
        <f>ABS(I7*100/I1)</f>
        <v>#DIV/0!</v>
      </c>
      <c r="L7" s="153">
        <f>K1</f>
        <v>0</v>
      </c>
      <c r="M7" s="153">
        <f t="shared" si="28"/>
        <v>0</v>
      </c>
      <c r="N7" s="153">
        <f>SUM(O7:Q7)</f>
        <v>0</v>
      </c>
      <c r="O7" s="153">
        <f>COUNTIF(X7:BO7,"DT")</f>
        <v>0</v>
      </c>
      <c r="P7" s="153">
        <f>COUNTIF(X7:BO7,"L")</f>
        <v>0</v>
      </c>
      <c r="Q7" s="153">
        <f>COUNTIF(X7:BO7,"S")</f>
        <v>0</v>
      </c>
      <c r="R7" s="155">
        <f>COUNTIF(FE7:GY7,1)</f>
        <v>0</v>
      </c>
      <c r="S7" s="156">
        <f>COUNTIF(FE7:GY7,2)</f>
        <v>0</v>
      </c>
      <c r="T7" s="338">
        <f>COUNTIF(FE7:GY7,"R")</f>
        <v>0</v>
      </c>
      <c r="U7" s="338">
        <f>S7+T7</f>
        <v>0</v>
      </c>
      <c r="V7" s="124">
        <f t="shared" si="24"/>
        <v>0</v>
      </c>
      <c r="W7" s="158"/>
      <c r="X7" s="277"/>
      <c r="Y7" s="281"/>
      <c r="Z7" s="281"/>
      <c r="AA7" s="281"/>
      <c r="AB7" s="123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123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180"/>
      <c r="BP7" s="158"/>
      <c r="BQ7" s="277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180"/>
      <c r="DI7" s="157"/>
      <c r="DJ7" s="170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4"/>
      <c r="FB7" s="162">
        <f t="shared" si="25"/>
        <v>0</v>
      </c>
      <c r="FC7" s="171">
        <f t="shared" si="26"/>
        <v>0</v>
      </c>
      <c r="FD7" s="172">
        <f t="shared" si="27"/>
        <v>0</v>
      </c>
      <c r="FE7" s="170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3"/>
      <c r="GX7" s="123"/>
      <c r="GY7" s="174"/>
      <c r="GZ7" s="175"/>
      <c r="HA7" s="176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8"/>
      <c r="IU7" s="178"/>
      <c r="IV7" s="178"/>
    </row>
    <row r="8" spans="1:256" s="179" customFormat="1" ht="13.5" customHeight="1">
      <c r="A8" s="279"/>
      <c r="B8" s="180" t="s">
        <v>57</v>
      </c>
      <c r="C8" s="151">
        <f t="shared" si="16"/>
        <v>0</v>
      </c>
      <c r="D8" s="152">
        <f t="shared" si="17"/>
        <v>0</v>
      </c>
      <c r="E8" s="123">
        <f t="shared" si="18"/>
        <v>0</v>
      </c>
      <c r="F8" s="152">
        <f t="shared" si="19"/>
        <v>0</v>
      </c>
      <c r="G8" s="152">
        <f t="shared" si="20"/>
        <v>0</v>
      </c>
      <c r="H8" s="123">
        <f t="shared" si="21"/>
        <v>0</v>
      </c>
      <c r="I8" s="153">
        <f t="shared" si="22"/>
        <v>0</v>
      </c>
      <c r="J8" s="154" t="e">
        <f t="shared" si="23"/>
        <v>#DIV/0!</v>
      </c>
      <c r="K8" s="154" t="e">
        <f>ABS(I8*100/I1)</f>
        <v>#DIV/0!</v>
      </c>
      <c r="L8" s="153"/>
      <c r="M8" s="153">
        <f t="shared" si="28"/>
        <v>0</v>
      </c>
      <c r="N8" s="153">
        <f t="shared" si="29"/>
        <v>0</v>
      </c>
      <c r="O8" s="153">
        <f>COUNTIF(X8:BO8,"DT")</f>
        <v>0</v>
      </c>
      <c r="P8" s="153">
        <f>COUNTIF(X8:BO8,"L")</f>
        <v>0</v>
      </c>
      <c r="Q8" s="153">
        <f>COUNTIF(X8:BO8,"S")</f>
        <v>0</v>
      </c>
      <c r="R8" s="155">
        <f>COUNTIF(FE8:GY8,1)</f>
        <v>0</v>
      </c>
      <c r="S8" s="156">
        <f>COUNTIF(FE8:GY8,2)</f>
        <v>0</v>
      </c>
      <c r="T8" s="338">
        <f>COUNTIF(FE8:GY8,"R")</f>
        <v>0</v>
      </c>
      <c r="U8" s="338">
        <f>S8+T8</f>
        <v>0</v>
      </c>
      <c r="V8" s="124">
        <f t="shared" si="24"/>
        <v>0</v>
      </c>
      <c r="W8" s="158"/>
      <c r="X8" s="170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81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81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80"/>
      <c r="BP8" s="158"/>
      <c r="BQ8" s="277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180"/>
      <c r="DI8" s="157"/>
      <c r="DJ8" s="170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2">
        <f t="shared" si="25"/>
        <v>0</v>
      </c>
      <c r="FC8" s="171">
        <f t="shared" si="26"/>
        <v>0</v>
      </c>
      <c r="FD8" s="172">
        <f t="shared" si="27"/>
        <v>0</v>
      </c>
      <c r="FE8" s="170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3"/>
      <c r="GX8" s="123"/>
      <c r="GY8" s="174"/>
      <c r="GZ8" s="175"/>
      <c r="HA8" s="176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4"/>
      <c r="IS8" s="124"/>
      <c r="IT8" s="178"/>
      <c r="IU8" s="178"/>
      <c r="IV8" s="178"/>
    </row>
    <row r="9" spans="1:256" s="166" customFormat="1" ht="12.75" customHeight="1" hidden="1">
      <c r="A9" s="122"/>
      <c r="B9" s="180" t="s">
        <v>57</v>
      </c>
      <c r="C9" s="151">
        <f t="shared" si="16"/>
        <v>0</v>
      </c>
      <c r="D9" s="152">
        <f t="shared" si="17"/>
        <v>0</v>
      </c>
      <c r="E9" s="123">
        <f t="shared" si="18"/>
        <v>0</v>
      </c>
      <c r="F9" s="152">
        <f t="shared" si="19"/>
        <v>0</v>
      </c>
      <c r="G9" s="152">
        <f t="shared" si="20"/>
        <v>0</v>
      </c>
      <c r="H9" s="123">
        <f t="shared" si="21"/>
        <v>0</v>
      </c>
      <c r="I9" s="153">
        <f t="shared" si="22"/>
        <v>0</v>
      </c>
      <c r="J9" s="154" t="e">
        <f t="shared" si="23"/>
        <v>#DIV/0!</v>
      </c>
      <c r="K9" s="154" t="e">
        <f>ABS(I9*100/I1)</f>
        <v>#DIV/0!</v>
      </c>
      <c r="L9" s="153">
        <f>K1</f>
        <v>0</v>
      </c>
      <c r="M9" s="153">
        <f t="shared" si="28"/>
        <v>0</v>
      </c>
      <c r="N9" s="153">
        <f t="shared" si="29"/>
        <v>0</v>
      </c>
      <c r="O9" s="153">
        <f>COUNTIF(X9:BM9,"DT")</f>
        <v>0</v>
      </c>
      <c r="P9" s="153">
        <f>COUNTIF(X9:BM9,"L")</f>
        <v>0</v>
      </c>
      <c r="Q9" s="153">
        <f>COUNTIF(X9:BM9,"S")</f>
        <v>0</v>
      </c>
      <c r="R9" s="155">
        <f>COUNTIF(FE9:GY9,1)</f>
        <v>0</v>
      </c>
      <c r="S9" s="156">
        <f>COUNTIF(FE9:GY9,2)</f>
        <v>0</v>
      </c>
      <c r="T9" s="338">
        <f>COUNTIF(FE9:GY9,"R")</f>
        <v>0</v>
      </c>
      <c r="U9" s="338">
        <f>S9+T9</f>
        <v>0</v>
      </c>
      <c r="V9" s="124">
        <f t="shared" si="24"/>
        <v>0</v>
      </c>
      <c r="W9" s="158"/>
      <c r="X9" s="170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7"/>
      <c r="BP9" s="158"/>
      <c r="BQ9" s="277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180"/>
      <c r="DI9" s="157"/>
      <c r="DJ9" s="170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2">
        <f t="shared" si="25"/>
        <v>0</v>
      </c>
      <c r="FC9" s="171">
        <f t="shared" si="26"/>
        <v>0</v>
      </c>
      <c r="FD9" s="172">
        <f t="shared" si="27"/>
        <v>0</v>
      </c>
      <c r="FE9" s="170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3"/>
      <c r="GX9" s="123"/>
      <c r="GY9" s="123"/>
      <c r="GZ9" s="124"/>
      <c r="HA9" s="176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59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5"/>
      <c r="IU9" s="165"/>
      <c r="IV9" s="165"/>
    </row>
    <row r="10" spans="1:256" s="126" customFormat="1" ht="12.75">
      <c r="A10" s="266"/>
      <c r="B10" s="194"/>
      <c r="C10" s="185">
        <f>COUNT(BQ10:DH10)</f>
        <v>0</v>
      </c>
      <c r="D10" s="186">
        <f t="shared" si="17"/>
        <v>0</v>
      </c>
      <c r="E10" s="105">
        <f>COUNTIF(BQ10:DH10,90)</f>
        <v>0</v>
      </c>
      <c r="F10" s="186">
        <f>COUNTIF(DJ10:FA10,"I")</f>
        <v>0</v>
      </c>
      <c r="G10" s="186">
        <f>COUNTIF(DJ10:FA10,"E")</f>
        <v>0</v>
      </c>
      <c r="H10" s="105">
        <f>COUNTIF(BQ10:DH10,"S")</f>
        <v>0</v>
      </c>
      <c r="I10" s="181">
        <f>SUM(BQ10:DH10)</f>
        <v>0</v>
      </c>
      <c r="J10" s="187" t="e">
        <f>ABS(I10/C10)</f>
        <v>#DIV/0!</v>
      </c>
      <c r="K10" s="187" t="e">
        <f>ABS(I10*100/I1)</f>
        <v>#DIV/0!</v>
      </c>
      <c r="L10" s="181">
        <v>11</v>
      </c>
      <c r="M10" s="181">
        <f t="shared" si="28"/>
        <v>0</v>
      </c>
      <c r="N10" s="181">
        <f>SUM(O10:Q10)</f>
        <v>0</v>
      </c>
      <c r="O10" s="181">
        <f>COUNTIF(X10:BO10,"DT")</f>
        <v>0</v>
      </c>
      <c r="P10" s="181">
        <f>COUNTIF(X10:BO10,"L")</f>
        <v>0</v>
      </c>
      <c r="Q10" s="181">
        <f>COUNTIF(X10:BO10,"S")</f>
        <v>0</v>
      </c>
      <c r="R10" s="155">
        <f aca="true" t="shared" si="31" ref="R10:R75">COUNTIF(FE10:GY10,1)</f>
        <v>0</v>
      </c>
      <c r="S10" s="156">
        <f aca="true" t="shared" si="32" ref="S10:S75">COUNTIF(FE10:GY10,2)</f>
        <v>0</v>
      </c>
      <c r="T10" s="338">
        <f aca="true" t="shared" si="33" ref="T10:T75">COUNTIF(FE10:GY10,"R")</f>
        <v>0</v>
      </c>
      <c r="U10" s="338">
        <f aca="true" t="shared" si="34" ref="U10:U75">S10+T10</f>
        <v>0</v>
      </c>
      <c r="V10" s="120">
        <f t="shared" si="24"/>
        <v>0</v>
      </c>
      <c r="W10" s="158"/>
      <c r="X10" s="278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158"/>
      <c r="BQ10" s="278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157"/>
      <c r="DJ10" s="168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20"/>
      <c r="FB10" s="162">
        <f t="shared" si="25"/>
        <v>0</v>
      </c>
      <c r="FC10" s="171">
        <f t="shared" si="26"/>
        <v>0</v>
      </c>
      <c r="FD10" s="172">
        <f t="shared" si="27"/>
        <v>0</v>
      </c>
      <c r="FE10" s="168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82"/>
      <c r="GX10" s="105"/>
      <c r="GY10" s="105"/>
      <c r="GZ10" s="120"/>
      <c r="HA10" s="183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4"/>
      <c r="IU10" s="184"/>
      <c r="IV10" s="184"/>
    </row>
    <row r="11" spans="1:256" s="126" customFormat="1" ht="12.75">
      <c r="A11" s="267"/>
      <c r="B11" s="194"/>
      <c r="C11" s="185">
        <f t="shared" si="16"/>
        <v>0</v>
      </c>
      <c r="D11" s="186">
        <f aca="true" t="shared" si="35" ref="D11:D16">COUNTIF(X11:BO11,"T")</f>
        <v>0</v>
      </c>
      <c r="E11" s="105">
        <f t="shared" si="18"/>
        <v>0</v>
      </c>
      <c r="F11" s="186">
        <f t="shared" si="19"/>
        <v>0</v>
      </c>
      <c r="G11" s="186">
        <f t="shared" si="20"/>
        <v>0</v>
      </c>
      <c r="H11" s="105">
        <f t="shared" si="21"/>
        <v>0</v>
      </c>
      <c r="I11" s="181">
        <f t="shared" si="22"/>
        <v>0</v>
      </c>
      <c r="J11" s="187" t="e">
        <f t="shared" si="23"/>
        <v>#DIV/0!</v>
      </c>
      <c r="K11" s="187" t="e">
        <f>ABS(I11*100/I1)</f>
        <v>#DIV/0!</v>
      </c>
      <c r="L11" s="181">
        <f>K1</f>
        <v>0</v>
      </c>
      <c r="M11" s="181">
        <f t="shared" si="28"/>
        <v>0</v>
      </c>
      <c r="N11" s="181">
        <f t="shared" si="29"/>
        <v>0</v>
      </c>
      <c r="O11" s="181">
        <f aca="true" t="shared" si="36" ref="O11:O26">COUNTIF(X11:BO11,"DT")</f>
        <v>0</v>
      </c>
      <c r="P11" s="181">
        <f aca="true" t="shared" si="37" ref="P11:P26">COUNTIF(X11:BO11,"L")</f>
        <v>0</v>
      </c>
      <c r="Q11" s="181">
        <f aca="true" t="shared" si="38" ref="Q11:Q26">COUNTIF(X11:BO11,"S")</f>
        <v>0</v>
      </c>
      <c r="R11" s="155">
        <f t="shared" si="31"/>
        <v>0</v>
      </c>
      <c r="S11" s="156">
        <f t="shared" si="32"/>
        <v>0</v>
      </c>
      <c r="T11" s="338">
        <f t="shared" si="33"/>
        <v>0</v>
      </c>
      <c r="U11" s="338">
        <f t="shared" si="34"/>
        <v>0</v>
      </c>
      <c r="V11" s="120">
        <f t="shared" si="24"/>
        <v>0</v>
      </c>
      <c r="W11" s="158"/>
      <c r="X11" s="278"/>
      <c r="Y11" s="282"/>
      <c r="Z11" s="282"/>
      <c r="AA11" s="282"/>
      <c r="AB11" s="105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194"/>
      <c r="BP11" s="158"/>
      <c r="BQ11" s="278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194"/>
      <c r="DI11" s="157"/>
      <c r="DJ11" s="278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282"/>
      <c r="DV11" s="282"/>
      <c r="DW11" s="105"/>
      <c r="DX11" s="105"/>
      <c r="DY11" s="105"/>
      <c r="DZ11" s="105"/>
      <c r="EA11" s="105"/>
      <c r="EB11" s="282"/>
      <c r="EC11" s="105"/>
      <c r="ED11" s="282"/>
      <c r="EE11" s="282"/>
      <c r="EF11" s="105"/>
      <c r="EG11" s="282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282"/>
      <c r="EZ11" s="105"/>
      <c r="FA11" s="120"/>
      <c r="FB11" s="162">
        <f aca="true" t="shared" si="39" ref="FB11:FB75">COUNTIF(FE11:GT11,1)</f>
        <v>0</v>
      </c>
      <c r="FC11" s="171">
        <f aca="true" t="shared" si="40" ref="FC11:FC75">COUNTIF(FE11:GT11,2)</f>
        <v>0</v>
      </c>
      <c r="FD11" s="172">
        <f aca="true" t="shared" si="41" ref="FD11:FD75">COUNTIF(FE11:GT11,"R")</f>
        <v>0</v>
      </c>
      <c r="FE11" s="168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82"/>
      <c r="GX11" s="105"/>
      <c r="GY11" s="105"/>
      <c r="GZ11" s="120"/>
      <c r="HA11" s="183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4"/>
      <c r="IU11" s="184"/>
      <c r="IV11" s="184"/>
    </row>
    <row r="12" spans="1:256" ht="12.75">
      <c r="A12" s="267"/>
      <c r="B12" s="194"/>
      <c r="C12" s="185">
        <f t="shared" si="16"/>
        <v>0</v>
      </c>
      <c r="D12" s="186">
        <f t="shared" si="35"/>
        <v>0</v>
      </c>
      <c r="E12" s="105">
        <f t="shared" si="18"/>
        <v>0</v>
      </c>
      <c r="F12" s="186">
        <f t="shared" si="19"/>
        <v>0</v>
      </c>
      <c r="G12" s="186">
        <f t="shared" si="20"/>
        <v>0</v>
      </c>
      <c r="H12" s="105">
        <f t="shared" si="21"/>
        <v>0</v>
      </c>
      <c r="I12" s="181">
        <f t="shared" si="22"/>
        <v>0</v>
      </c>
      <c r="J12" s="187" t="e">
        <f t="shared" si="23"/>
        <v>#DIV/0!</v>
      </c>
      <c r="K12" s="187" t="e">
        <f>ABS(I12*100/I1)</f>
        <v>#DIV/0!</v>
      </c>
      <c r="L12" s="181">
        <f>K1</f>
        <v>0</v>
      </c>
      <c r="M12" s="181">
        <f t="shared" si="28"/>
        <v>0</v>
      </c>
      <c r="N12" s="181">
        <f t="shared" si="29"/>
        <v>0</v>
      </c>
      <c r="O12" s="181">
        <f t="shared" si="36"/>
        <v>0</v>
      </c>
      <c r="P12" s="181">
        <f t="shared" si="37"/>
        <v>0</v>
      </c>
      <c r="Q12" s="181">
        <f t="shared" si="38"/>
        <v>0</v>
      </c>
      <c r="R12" s="155">
        <f t="shared" si="31"/>
        <v>0</v>
      </c>
      <c r="S12" s="156">
        <f t="shared" si="32"/>
        <v>0</v>
      </c>
      <c r="T12" s="338">
        <f t="shared" si="33"/>
        <v>0</v>
      </c>
      <c r="U12" s="338">
        <f t="shared" si="34"/>
        <v>0</v>
      </c>
      <c r="V12" s="120">
        <f t="shared" si="24"/>
        <v>0</v>
      </c>
      <c r="W12" s="158"/>
      <c r="X12" s="278"/>
      <c r="Y12" s="282"/>
      <c r="Z12" s="282"/>
      <c r="AA12" s="282"/>
      <c r="AB12" s="105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194"/>
      <c r="BP12" s="158"/>
      <c r="BQ12" s="278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194"/>
      <c r="DI12" s="157"/>
      <c r="DJ12" s="278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282"/>
      <c r="DX12" s="282"/>
      <c r="DY12" s="282"/>
      <c r="DZ12" s="282"/>
      <c r="EA12" s="282"/>
      <c r="EB12" s="105"/>
      <c r="EC12" s="105"/>
      <c r="ED12" s="105"/>
      <c r="EE12" s="105"/>
      <c r="EF12" s="105"/>
      <c r="EG12" s="105"/>
      <c r="EH12" s="282"/>
      <c r="EI12" s="105"/>
      <c r="EJ12" s="105"/>
      <c r="EK12" s="105"/>
      <c r="EL12" s="105"/>
      <c r="EM12" s="105"/>
      <c r="EN12" s="105"/>
      <c r="EO12" s="105"/>
      <c r="EP12" s="105"/>
      <c r="EQ12" s="282"/>
      <c r="ER12" s="282"/>
      <c r="ES12" s="105"/>
      <c r="ET12" s="105"/>
      <c r="EU12" s="105"/>
      <c r="EV12" s="105"/>
      <c r="EW12" s="105"/>
      <c r="EX12" s="282"/>
      <c r="EY12" s="105"/>
      <c r="EZ12" s="105"/>
      <c r="FA12" s="282"/>
      <c r="FB12" s="162">
        <f t="shared" si="39"/>
        <v>0</v>
      </c>
      <c r="FC12" s="171">
        <f t="shared" si="40"/>
        <v>0</v>
      </c>
      <c r="FD12" s="172">
        <f t="shared" si="41"/>
        <v>0</v>
      </c>
      <c r="FE12" s="168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20"/>
      <c r="GW12" s="182"/>
      <c r="GX12" s="105"/>
      <c r="GY12" s="177"/>
      <c r="GZ12" s="188"/>
      <c r="HA12" s="183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7"/>
      <c r="IS12" s="120"/>
      <c r="IT12" s="189"/>
      <c r="IU12" s="189"/>
      <c r="IV12" s="189"/>
    </row>
    <row r="13" spans="1:256" ht="12.75">
      <c r="A13" s="267" t="s">
        <v>66</v>
      </c>
      <c r="B13" s="194" t="s">
        <v>72</v>
      </c>
      <c r="C13" s="185">
        <f>COUNT(BQ13:DH13)</f>
        <v>0</v>
      </c>
      <c r="D13" s="186">
        <f t="shared" si="35"/>
        <v>0</v>
      </c>
      <c r="E13" s="105">
        <f>COUNTIF(BQ13:DH13,90)</f>
        <v>0</v>
      </c>
      <c r="F13" s="186">
        <f>COUNTIF(DJ13:FA13,"I")</f>
        <v>0</v>
      </c>
      <c r="G13" s="186">
        <f>COUNTIF(DJ13:FA13,"E")</f>
        <v>0</v>
      </c>
      <c r="H13" s="105">
        <f>COUNTIF(BQ13:DH13,"S")</f>
        <v>0</v>
      </c>
      <c r="I13" s="181">
        <f>SUM(BQ13:DH13)</f>
        <v>0</v>
      </c>
      <c r="J13" s="187" t="e">
        <f>ABS(I13/C13)</f>
        <v>#DIV/0!</v>
      </c>
      <c r="K13" s="187" t="e">
        <f>ABS(I13*100/I1)</f>
        <v>#DIV/0!</v>
      </c>
      <c r="L13" s="181">
        <v>6</v>
      </c>
      <c r="M13" s="181">
        <f t="shared" si="28"/>
        <v>0</v>
      </c>
      <c r="N13" s="181">
        <f>SUM(O13:Q13)</f>
        <v>0</v>
      </c>
      <c r="O13" s="181">
        <f t="shared" si="36"/>
        <v>0</v>
      </c>
      <c r="P13" s="181">
        <f t="shared" si="37"/>
        <v>0</v>
      </c>
      <c r="Q13" s="181">
        <f t="shared" si="38"/>
        <v>0</v>
      </c>
      <c r="R13" s="155">
        <f t="shared" si="31"/>
        <v>0</v>
      </c>
      <c r="S13" s="156">
        <f t="shared" si="32"/>
        <v>0</v>
      </c>
      <c r="T13" s="338">
        <f t="shared" si="33"/>
        <v>0</v>
      </c>
      <c r="U13" s="338">
        <f t="shared" si="34"/>
        <v>0</v>
      </c>
      <c r="V13" s="120">
        <f t="shared" si="24"/>
        <v>0</v>
      </c>
      <c r="W13" s="158"/>
      <c r="X13" s="278"/>
      <c r="Y13" s="282"/>
      <c r="Z13" s="282"/>
      <c r="AA13" s="282"/>
      <c r="AB13" s="105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158"/>
      <c r="BQ13" s="278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157"/>
      <c r="DJ13" s="278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20"/>
      <c r="FB13" s="162">
        <f>COUNTIF(FE13:GT13,1)</f>
        <v>0</v>
      </c>
      <c r="FC13" s="171">
        <f>COUNTIF(FE13:GT13,2)</f>
        <v>0</v>
      </c>
      <c r="FD13" s="172">
        <f>COUNTIF(FE13:GT13,"R")</f>
        <v>0</v>
      </c>
      <c r="FE13" s="168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20"/>
      <c r="GW13" s="182"/>
      <c r="GX13" s="105"/>
      <c r="GY13" s="177"/>
      <c r="GZ13" s="188"/>
      <c r="HA13" s="183">
        <f>SUM(HB13:IS13)</f>
        <v>0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81"/>
      <c r="HP13" s="181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77"/>
      <c r="IS13" s="120"/>
      <c r="IT13" s="189"/>
      <c r="IU13" s="189"/>
      <c r="IV13" s="189"/>
    </row>
    <row r="14" spans="1:256" s="126" customFormat="1" ht="12.75">
      <c r="A14" s="267" t="s">
        <v>67</v>
      </c>
      <c r="B14" s="194" t="s">
        <v>72</v>
      </c>
      <c r="C14" s="185">
        <f t="shared" si="16"/>
        <v>0</v>
      </c>
      <c r="D14" s="186">
        <f t="shared" si="35"/>
        <v>0</v>
      </c>
      <c r="E14" s="105">
        <f t="shared" si="18"/>
        <v>0</v>
      </c>
      <c r="F14" s="186">
        <f t="shared" si="19"/>
        <v>0</v>
      </c>
      <c r="G14" s="186">
        <f t="shared" si="20"/>
        <v>0</v>
      </c>
      <c r="H14" s="105">
        <f t="shared" si="21"/>
        <v>0</v>
      </c>
      <c r="I14" s="181">
        <f t="shared" si="22"/>
        <v>0</v>
      </c>
      <c r="J14" s="187" t="e">
        <f t="shared" si="23"/>
        <v>#DIV/0!</v>
      </c>
      <c r="K14" s="187" t="e">
        <f>ABS(I14*100/I1)</f>
        <v>#DIV/0!</v>
      </c>
      <c r="L14" s="181">
        <f>K1</f>
        <v>0</v>
      </c>
      <c r="M14" s="181">
        <f t="shared" si="28"/>
        <v>0</v>
      </c>
      <c r="N14" s="181">
        <f t="shared" si="29"/>
        <v>0</v>
      </c>
      <c r="O14" s="181">
        <f t="shared" si="36"/>
        <v>0</v>
      </c>
      <c r="P14" s="181">
        <f t="shared" si="37"/>
        <v>0</v>
      </c>
      <c r="Q14" s="181">
        <f t="shared" si="38"/>
        <v>0</v>
      </c>
      <c r="R14" s="155">
        <f t="shared" si="31"/>
        <v>0</v>
      </c>
      <c r="S14" s="156">
        <f t="shared" si="32"/>
        <v>0</v>
      </c>
      <c r="T14" s="338">
        <f t="shared" si="33"/>
        <v>0</v>
      </c>
      <c r="U14" s="338">
        <f t="shared" si="34"/>
        <v>0</v>
      </c>
      <c r="V14" s="120">
        <f t="shared" si="24"/>
        <v>0</v>
      </c>
      <c r="W14" s="158"/>
      <c r="X14" s="278"/>
      <c r="Y14" s="282"/>
      <c r="Z14" s="282"/>
      <c r="AA14" s="282"/>
      <c r="AB14" s="105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194"/>
      <c r="BP14" s="158"/>
      <c r="BQ14" s="278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194"/>
      <c r="DI14" s="157"/>
      <c r="DJ14" s="278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282"/>
      <c r="DV14" s="105"/>
      <c r="DW14" s="105"/>
      <c r="DX14" s="105"/>
      <c r="DY14" s="105"/>
      <c r="DZ14" s="105"/>
      <c r="EA14" s="105"/>
      <c r="EB14" s="105"/>
      <c r="EC14" s="105"/>
      <c r="ED14" s="282"/>
      <c r="EE14" s="105"/>
      <c r="EF14" s="105"/>
      <c r="EG14" s="282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282"/>
      <c r="EX14" s="105"/>
      <c r="EY14" s="105"/>
      <c r="EZ14" s="105"/>
      <c r="FA14" s="120"/>
      <c r="FB14" s="162">
        <f t="shared" si="39"/>
        <v>0</v>
      </c>
      <c r="FC14" s="171">
        <f t="shared" si="40"/>
        <v>0</v>
      </c>
      <c r="FD14" s="172">
        <f t="shared" si="41"/>
        <v>0</v>
      </c>
      <c r="FE14" s="168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20"/>
      <c r="GW14" s="182"/>
      <c r="GX14" s="105"/>
      <c r="GY14" s="105"/>
      <c r="GZ14" s="120"/>
      <c r="HA14" s="183">
        <f t="shared" si="30"/>
        <v>0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4"/>
      <c r="IU14" s="184"/>
      <c r="IV14" s="184"/>
    </row>
    <row r="15" spans="1:256" s="126" customFormat="1" ht="12.75">
      <c r="A15" s="268" t="s">
        <v>93</v>
      </c>
      <c r="B15" s="194" t="s">
        <v>94</v>
      </c>
      <c r="C15" s="185">
        <f>COUNT(BQ15:DH15)</f>
        <v>0</v>
      </c>
      <c r="D15" s="186">
        <f t="shared" si="35"/>
        <v>0</v>
      </c>
      <c r="E15" s="105">
        <f>COUNTIF(BQ15:DH15,90)</f>
        <v>0</v>
      </c>
      <c r="F15" s="186">
        <f>COUNTIF(DJ15:FA15,"I")</f>
        <v>0</v>
      </c>
      <c r="G15" s="186">
        <f>COUNTIF(DJ15:FA15,"E")</f>
        <v>0</v>
      </c>
      <c r="H15" s="105">
        <f>COUNTIF(BQ15:DH15,"S")</f>
        <v>0</v>
      </c>
      <c r="I15" s="181">
        <f>SUM(BQ15:DH15)</f>
        <v>0</v>
      </c>
      <c r="J15" s="187" t="e">
        <f>ABS(I15/C15)</f>
        <v>#DIV/0!</v>
      </c>
      <c r="K15" s="187" t="e">
        <f>ABS(I15*100/I1)</f>
        <v>#DIV/0!</v>
      </c>
      <c r="L15" s="181">
        <f>K1</f>
        <v>0</v>
      </c>
      <c r="M15" s="181">
        <f t="shared" si="28"/>
        <v>0</v>
      </c>
      <c r="N15" s="181">
        <f>SUM(O15:Q15)</f>
        <v>0</v>
      </c>
      <c r="O15" s="181">
        <f t="shared" si="36"/>
        <v>0</v>
      </c>
      <c r="P15" s="181">
        <f t="shared" si="37"/>
        <v>0</v>
      </c>
      <c r="Q15" s="181">
        <f t="shared" si="38"/>
        <v>0</v>
      </c>
      <c r="R15" s="155">
        <f t="shared" si="31"/>
        <v>0</v>
      </c>
      <c r="S15" s="156">
        <f t="shared" si="32"/>
        <v>0</v>
      </c>
      <c r="T15" s="338">
        <f t="shared" si="33"/>
        <v>0</v>
      </c>
      <c r="U15" s="338">
        <f t="shared" si="34"/>
        <v>0</v>
      </c>
      <c r="V15" s="120">
        <f t="shared" si="24"/>
        <v>0</v>
      </c>
      <c r="W15" s="158"/>
      <c r="X15" s="278"/>
      <c r="Y15" s="282"/>
      <c r="Z15" s="282"/>
      <c r="AA15" s="282"/>
      <c r="AB15" s="105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194"/>
      <c r="BP15" s="158"/>
      <c r="BQ15" s="278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194"/>
      <c r="DI15" s="157"/>
      <c r="DJ15" s="278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282"/>
      <c r="DW15" s="105"/>
      <c r="DX15" s="105"/>
      <c r="DY15" s="105"/>
      <c r="DZ15" s="105"/>
      <c r="EA15" s="105"/>
      <c r="EB15" s="282"/>
      <c r="EC15" s="105"/>
      <c r="ED15" s="105"/>
      <c r="EE15" s="105"/>
      <c r="EF15" s="282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282"/>
      <c r="EZ15" s="105"/>
      <c r="FA15" s="120"/>
      <c r="FB15" s="162">
        <f>COUNTIF(FE15:GT15,1)</f>
        <v>0</v>
      </c>
      <c r="FC15" s="171">
        <f>COUNTIF(FE15:GT15,2)</f>
        <v>0</v>
      </c>
      <c r="FD15" s="172">
        <f>COUNTIF(FE15:GT15,"R")</f>
        <v>0</v>
      </c>
      <c r="FE15" s="168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20"/>
      <c r="GW15" s="182"/>
      <c r="GX15" s="105"/>
      <c r="GY15" s="105"/>
      <c r="GZ15" s="120"/>
      <c r="HA15" s="183">
        <f>SUM(HB15:IS15)</f>
        <v>0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4"/>
      <c r="IU15" s="184"/>
      <c r="IV15" s="184"/>
    </row>
    <row r="16" spans="1:256" ht="12.75" customHeight="1">
      <c r="A16" s="266" t="s">
        <v>98</v>
      </c>
      <c r="B16" s="194" t="s">
        <v>71</v>
      </c>
      <c r="C16" s="185">
        <f t="shared" si="16"/>
        <v>0</v>
      </c>
      <c r="D16" s="186">
        <f t="shared" si="35"/>
        <v>0</v>
      </c>
      <c r="E16" s="105">
        <f t="shared" si="18"/>
        <v>0</v>
      </c>
      <c r="F16" s="186">
        <f t="shared" si="19"/>
        <v>0</v>
      </c>
      <c r="G16" s="186">
        <f t="shared" si="20"/>
        <v>0</v>
      </c>
      <c r="H16" s="105">
        <f t="shared" si="21"/>
        <v>0</v>
      </c>
      <c r="I16" s="181">
        <f t="shared" si="22"/>
        <v>0</v>
      </c>
      <c r="J16" s="187" t="e">
        <f t="shared" si="23"/>
        <v>#DIV/0!</v>
      </c>
      <c r="K16" s="187" t="e">
        <f>ABS(I16*100/I1)</f>
        <v>#DIV/0!</v>
      </c>
      <c r="L16" s="181">
        <f>K1</f>
        <v>0</v>
      </c>
      <c r="M16" s="181">
        <f t="shared" si="28"/>
        <v>0</v>
      </c>
      <c r="N16" s="181">
        <f t="shared" si="29"/>
        <v>0</v>
      </c>
      <c r="O16" s="181">
        <f t="shared" si="36"/>
        <v>0</v>
      </c>
      <c r="P16" s="181">
        <f t="shared" si="37"/>
        <v>0</v>
      </c>
      <c r="Q16" s="181">
        <f t="shared" si="38"/>
        <v>0</v>
      </c>
      <c r="R16" s="155">
        <f t="shared" si="31"/>
        <v>0</v>
      </c>
      <c r="S16" s="156">
        <f t="shared" si="32"/>
        <v>0</v>
      </c>
      <c r="T16" s="338">
        <f t="shared" si="33"/>
        <v>0</v>
      </c>
      <c r="U16" s="338">
        <f t="shared" si="34"/>
        <v>0</v>
      </c>
      <c r="V16" s="120">
        <f t="shared" si="24"/>
        <v>0</v>
      </c>
      <c r="W16" s="158"/>
      <c r="X16" s="278"/>
      <c r="Y16" s="282"/>
      <c r="Z16" s="282"/>
      <c r="AA16" s="282"/>
      <c r="AB16" s="105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194"/>
      <c r="BP16" s="158"/>
      <c r="BQ16" s="278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194"/>
      <c r="DI16" s="157"/>
      <c r="DJ16" s="278"/>
      <c r="DK16" s="105"/>
      <c r="DL16" s="105"/>
      <c r="DM16" s="105"/>
      <c r="DN16" s="105"/>
      <c r="DO16" s="105"/>
      <c r="DP16" s="105"/>
      <c r="DQ16" s="105"/>
      <c r="DR16" s="105"/>
      <c r="DS16" s="105"/>
      <c r="DT16" s="282"/>
      <c r="DU16" s="105"/>
      <c r="DV16" s="105"/>
      <c r="DW16" s="105"/>
      <c r="DX16" s="105"/>
      <c r="DY16" s="282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282"/>
      <c r="EL16" s="105"/>
      <c r="EM16" s="105"/>
      <c r="EN16" s="105"/>
      <c r="EO16" s="282"/>
      <c r="EP16" s="282"/>
      <c r="EQ16" s="282"/>
      <c r="ER16" s="105"/>
      <c r="ES16" s="282"/>
      <c r="ET16" s="282"/>
      <c r="EU16" s="282"/>
      <c r="EV16" s="105"/>
      <c r="EW16" s="105"/>
      <c r="EX16" s="105"/>
      <c r="EY16" s="105"/>
      <c r="EZ16" s="105"/>
      <c r="FA16" s="367"/>
      <c r="FB16" s="162">
        <f t="shared" si="39"/>
        <v>0</v>
      </c>
      <c r="FC16" s="171">
        <f t="shared" si="40"/>
        <v>0</v>
      </c>
      <c r="FD16" s="172">
        <f t="shared" si="41"/>
        <v>0</v>
      </c>
      <c r="FE16" s="168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20"/>
      <c r="GW16" s="182"/>
      <c r="GX16" s="105"/>
      <c r="GY16" s="177"/>
      <c r="GZ16" s="188"/>
      <c r="HA16" s="183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7"/>
      <c r="IS16" s="120"/>
      <c r="IT16" s="189"/>
      <c r="IU16" s="189"/>
      <c r="IV16" s="189"/>
    </row>
    <row r="17" spans="1:256" ht="12.75" customHeight="1" hidden="1">
      <c r="A17" s="266"/>
      <c r="B17" s="194"/>
      <c r="C17" s="185"/>
      <c r="D17" s="186"/>
      <c r="E17" s="105"/>
      <c r="F17" s="186"/>
      <c r="G17" s="186"/>
      <c r="H17" s="105"/>
      <c r="I17" s="181"/>
      <c r="J17" s="187"/>
      <c r="K17" s="187"/>
      <c r="L17" s="181"/>
      <c r="M17" s="181"/>
      <c r="N17" s="181"/>
      <c r="O17" s="181">
        <f t="shared" si="36"/>
        <v>0</v>
      </c>
      <c r="P17" s="181">
        <f t="shared" si="37"/>
        <v>0</v>
      </c>
      <c r="Q17" s="181">
        <f t="shared" si="38"/>
        <v>0</v>
      </c>
      <c r="R17" s="155"/>
      <c r="S17" s="156"/>
      <c r="T17" s="338"/>
      <c r="U17" s="338"/>
      <c r="V17" s="120"/>
      <c r="W17" s="158"/>
      <c r="X17" s="278"/>
      <c r="Y17" s="282"/>
      <c r="Z17" s="282"/>
      <c r="AA17" s="282"/>
      <c r="AB17" s="105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105"/>
      <c r="BO17" s="169"/>
      <c r="BP17" s="158"/>
      <c r="BQ17" s="278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194"/>
      <c r="DI17" s="157"/>
      <c r="DJ17" s="278"/>
      <c r="DK17" s="105"/>
      <c r="DL17" s="105"/>
      <c r="DM17" s="105"/>
      <c r="DN17" s="105"/>
      <c r="DO17" s="105"/>
      <c r="DP17" s="105"/>
      <c r="DQ17" s="105"/>
      <c r="DR17" s="105"/>
      <c r="DS17" s="105"/>
      <c r="DT17" s="282"/>
      <c r="DU17" s="105"/>
      <c r="DV17" s="105"/>
      <c r="DW17" s="105"/>
      <c r="DX17" s="105"/>
      <c r="DY17" s="282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282"/>
      <c r="EL17" s="105"/>
      <c r="EM17" s="105"/>
      <c r="EN17" s="105"/>
      <c r="EO17" s="282"/>
      <c r="EP17" s="282"/>
      <c r="EQ17" s="282"/>
      <c r="ER17" s="105"/>
      <c r="ES17" s="282"/>
      <c r="ET17" s="282"/>
      <c r="EU17" s="282"/>
      <c r="EV17" s="105"/>
      <c r="EW17" s="105"/>
      <c r="EX17" s="105"/>
      <c r="EY17" s="105"/>
      <c r="EZ17" s="105"/>
      <c r="FA17" s="120"/>
      <c r="FB17" s="162"/>
      <c r="FC17" s="171"/>
      <c r="FD17" s="172"/>
      <c r="FE17" s="168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20"/>
      <c r="GW17" s="182"/>
      <c r="GX17" s="105"/>
      <c r="GY17" s="177"/>
      <c r="GZ17" s="188"/>
      <c r="HA17" s="183"/>
      <c r="HB17" s="119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77"/>
      <c r="IS17" s="120"/>
      <c r="IT17" s="189"/>
      <c r="IU17" s="189"/>
      <c r="IV17" s="189"/>
    </row>
    <row r="18" spans="1:256" ht="12.75" customHeight="1" hidden="1">
      <c r="A18" s="266"/>
      <c r="B18" s="194"/>
      <c r="C18" s="185"/>
      <c r="D18" s="186"/>
      <c r="E18" s="105"/>
      <c r="F18" s="186"/>
      <c r="G18" s="186"/>
      <c r="H18" s="105"/>
      <c r="I18" s="181"/>
      <c r="J18" s="187"/>
      <c r="K18" s="187"/>
      <c r="L18" s="181"/>
      <c r="M18" s="181"/>
      <c r="N18" s="181"/>
      <c r="O18" s="181">
        <f t="shared" si="36"/>
        <v>0</v>
      </c>
      <c r="P18" s="181">
        <f t="shared" si="37"/>
        <v>0</v>
      </c>
      <c r="Q18" s="181">
        <f t="shared" si="38"/>
        <v>0</v>
      </c>
      <c r="R18" s="155"/>
      <c r="S18" s="156"/>
      <c r="T18" s="338"/>
      <c r="U18" s="338"/>
      <c r="V18" s="120"/>
      <c r="W18" s="158"/>
      <c r="X18" s="278"/>
      <c r="Y18" s="282"/>
      <c r="Z18" s="282"/>
      <c r="AA18" s="282"/>
      <c r="AB18" s="105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105"/>
      <c r="BO18" s="169"/>
      <c r="BP18" s="158"/>
      <c r="BQ18" s="278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194"/>
      <c r="DI18" s="157"/>
      <c r="DJ18" s="278"/>
      <c r="DK18" s="105"/>
      <c r="DL18" s="105"/>
      <c r="DM18" s="105"/>
      <c r="DN18" s="105"/>
      <c r="DO18" s="105"/>
      <c r="DP18" s="105"/>
      <c r="DQ18" s="105"/>
      <c r="DR18" s="105"/>
      <c r="DS18" s="105"/>
      <c r="DT18" s="282"/>
      <c r="DU18" s="105"/>
      <c r="DV18" s="105"/>
      <c r="DW18" s="105"/>
      <c r="DX18" s="105"/>
      <c r="DY18" s="282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282"/>
      <c r="EL18" s="105"/>
      <c r="EM18" s="105"/>
      <c r="EN18" s="105"/>
      <c r="EO18" s="282"/>
      <c r="EP18" s="282"/>
      <c r="EQ18" s="282"/>
      <c r="ER18" s="105"/>
      <c r="ES18" s="282"/>
      <c r="ET18" s="282"/>
      <c r="EU18" s="282"/>
      <c r="EV18" s="105"/>
      <c r="EW18" s="105"/>
      <c r="EX18" s="105"/>
      <c r="EY18" s="105"/>
      <c r="EZ18" s="105"/>
      <c r="FA18" s="120"/>
      <c r="FB18" s="162"/>
      <c r="FC18" s="171"/>
      <c r="FD18" s="172"/>
      <c r="FE18" s="168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20"/>
      <c r="GW18" s="182"/>
      <c r="GX18" s="105"/>
      <c r="GY18" s="177"/>
      <c r="GZ18" s="188"/>
      <c r="HA18" s="183"/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7"/>
      <c r="IS18" s="120"/>
      <c r="IT18" s="189"/>
      <c r="IU18" s="189"/>
      <c r="IV18" s="189"/>
    </row>
    <row r="19" spans="1:256" ht="12.75" customHeight="1" hidden="1">
      <c r="A19" s="266"/>
      <c r="B19" s="194"/>
      <c r="C19" s="185"/>
      <c r="D19" s="186"/>
      <c r="E19" s="105"/>
      <c r="F19" s="186"/>
      <c r="G19" s="186"/>
      <c r="H19" s="105"/>
      <c r="I19" s="181"/>
      <c r="J19" s="187"/>
      <c r="K19" s="187"/>
      <c r="L19" s="181"/>
      <c r="M19" s="181"/>
      <c r="N19" s="181"/>
      <c r="O19" s="181">
        <f t="shared" si="36"/>
        <v>0</v>
      </c>
      <c r="P19" s="181">
        <f t="shared" si="37"/>
        <v>0</v>
      </c>
      <c r="Q19" s="181">
        <f t="shared" si="38"/>
        <v>0</v>
      </c>
      <c r="R19" s="155"/>
      <c r="S19" s="156"/>
      <c r="T19" s="338"/>
      <c r="U19" s="338"/>
      <c r="V19" s="120"/>
      <c r="W19" s="158"/>
      <c r="X19" s="278"/>
      <c r="Y19" s="282"/>
      <c r="Z19" s="282"/>
      <c r="AA19" s="282"/>
      <c r="AB19" s="105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105"/>
      <c r="BO19" s="169"/>
      <c r="BP19" s="158"/>
      <c r="BQ19" s="278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194"/>
      <c r="DI19" s="157"/>
      <c r="DJ19" s="278"/>
      <c r="DK19" s="105"/>
      <c r="DL19" s="105"/>
      <c r="DM19" s="105"/>
      <c r="DN19" s="105"/>
      <c r="DO19" s="105"/>
      <c r="DP19" s="105"/>
      <c r="DQ19" s="105"/>
      <c r="DR19" s="105"/>
      <c r="DS19" s="105"/>
      <c r="DT19" s="282"/>
      <c r="DU19" s="105"/>
      <c r="DV19" s="105"/>
      <c r="DW19" s="105"/>
      <c r="DX19" s="105"/>
      <c r="DY19" s="282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282"/>
      <c r="EL19" s="105"/>
      <c r="EM19" s="105"/>
      <c r="EN19" s="105"/>
      <c r="EO19" s="282"/>
      <c r="EP19" s="282"/>
      <c r="EQ19" s="282"/>
      <c r="ER19" s="105"/>
      <c r="ES19" s="282"/>
      <c r="ET19" s="282"/>
      <c r="EU19" s="282"/>
      <c r="EV19" s="105"/>
      <c r="EW19" s="105"/>
      <c r="EX19" s="105"/>
      <c r="EY19" s="105"/>
      <c r="EZ19" s="105"/>
      <c r="FA19" s="120"/>
      <c r="FB19" s="162"/>
      <c r="FC19" s="171"/>
      <c r="FD19" s="172"/>
      <c r="FE19" s="168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20"/>
      <c r="GW19" s="182"/>
      <c r="GX19" s="105"/>
      <c r="GY19" s="177"/>
      <c r="GZ19" s="188"/>
      <c r="HA19" s="183"/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7"/>
      <c r="IS19" s="120"/>
      <c r="IT19" s="189"/>
      <c r="IU19" s="189"/>
      <c r="IV19" s="189"/>
    </row>
    <row r="20" spans="1:256" ht="12.75" customHeight="1" hidden="1">
      <c r="A20" s="266"/>
      <c r="B20" s="194"/>
      <c r="C20" s="185"/>
      <c r="D20" s="186"/>
      <c r="E20" s="105"/>
      <c r="F20" s="186"/>
      <c r="G20" s="186"/>
      <c r="H20" s="105"/>
      <c r="I20" s="181"/>
      <c r="J20" s="187"/>
      <c r="K20" s="187"/>
      <c r="L20" s="181"/>
      <c r="M20" s="181"/>
      <c r="N20" s="181"/>
      <c r="O20" s="181">
        <f t="shared" si="36"/>
        <v>0</v>
      </c>
      <c r="P20" s="181">
        <f t="shared" si="37"/>
        <v>0</v>
      </c>
      <c r="Q20" s="181">
        <f t="shared" si="38"/>
        <v>0</v>
      </c>
      <c r="R20" s="155"/>
      <c r="S20" s="156"/>
      <c r="T20" s="338"/>
      <c r="U20" s="338"/>
      <c r="V20" s="120"/>
      <c r="W20" s="158"/>
      <c r="X20" s="278"/>
      <c r="Y20" s="282"/>
      <c r="Z20" s="282"/>
      <c r="AA20" s="282"/>
      <c r="AB20" s="105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105"/>
      <c r="BO20" s="169"/>
      <c r="BP20" s="158"/>
      <c r="BQ20" s="278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194"/>
      <c r="DI20" s="157"/>
      <c r="DJ20" s="278"/>
      <c r="DK20" s="105"/>
      <c r="DL20" s="105"/>
      <c r="DM20" s="105"/>
      <c r="DN20" s="105"/>
      <c r="DO20" s="105"/>
      <c r="DP20" s="105"/>
      <c r="DQ20" s="105"/>
      <c r="DR20" s="105"/>
      <c r="DS20" s="105"/>
      <c r="DT20" s="282"/>
      <c r="DU20" s="105"/>
      <c r="DV20" s="105"/>
      <c r="DW20" s="105"/>
      <c r="DX20" s="105"/>
      <c r="DY20" s="282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282"/>
      <c r="EL20" s="105"/>
      <c r="EM20" s="105"/>
      <c r="EN20" s="105"/>
      <c r="EO20" s="282"/>
      <c r="EP20" s="282"/>
      <c r="EQ20" s="282"/>
      <c r="ER20" s="105"/>
      <c r="ES20" s="282"/>
      <c r="ET20" s="282"/>
      <c r="EU20" s="282"/>
      <c r="EV20" s="105"/>
      <c r="EW20" s="105"/>
      <c r="EX20" s="105"/>
      <c r="EY20" s="105"/>
      <c r="EZ20" s="105"/>
      <c r="FA20" s="120"/>
      <c r="FB20" s="162"/>
      <c r="FC20" s="171"/>
      <c r="FD20" s="172"/>
      <c r="FE20" s="168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82"/>
      <c r="GX20" s="105"/>
      <c r="GY20" s="177"/>
      <c r="GZ20" s="188"/>
      <c r="HA20" s="183"/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7"/>
      <c r="IS20" s="120"/>
      <c r="IT20" s="189"/>
      <c r="IU20" s="189"/>
      <c r="IV20" s="189"/>
    </row>
    <row r="21" spans="1:256" ht="12.75" customHeight="1" hidden="1">
      <c r="A21" s="266"/>
      <c r="B21" s="194"/>
      <c r="C21" s="185"/>
      <c r="D21" s="186"/>
      <c r="E21" s="105"/>
      <c r="F21" s="186"/>
      <c r="G21" s="186"/>
      <c r="H21" s="105"/>
      <c r="I21" s="181"/>
      <c r="J21" s="187"/>
      <c r="K21" s="187"/>
      <c r="L21" s="181"/>
      <c r="M21" s="181"/>
      <c r="N21" s="181"/>
      <c r="O21" s="181">
        <f t="shared" si="36"/>
        <v>0</v>
      </c>
      <c r="P21" s="181">
        <f t="shared" si="37"/>
        <v>0</v>
      </c>
      <c r="Q21" s="181">
        <f t="shared" si="38"/>
        <v>0</v>
      </c>
      <c r="R21" s="155"/>
      <c r="S21" s="156"/>
      <c r="T21" s="338"/>
      <c r="U21" s="338"/>
      <c r="V21" s="120"/>
      <c r="W21" s="158"/>
      <c r="X21" s="278"/>
      <c r="Y21" s="282"/>
      <c r="Z21" s="282"/>
      <c r="AA21" s="282"/>
      <c r="AB21" s="105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105"/>
      <c r="BO21" s="169"/>
      <c r="BP21" s="158"/>
      <c r="BQ21" s="278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194"/>
      <c r="DI21" s="157"/>
      <c r="DJ21" s="278"/>
      <c r="DK21" s="105"/>
      <c r="DL21" s="105"/>
      <c r="DM21" s="105"/>
      <c r="DN21" s="105"/>
      <c r="DO21" s="105"/>
      <c r="DP21" s="105"/>
      <c r="DQ21" s="105"/>
      <c r="DR21" s="105"/>
      <c r="DS21" s="105"/>
      <c r="DT21" s="282"/>
      <c r="DU21" s="105"/>
      <c r="DV21" s="105"/>
      <c r="DW21" s="105"/>
      <c r="DX21" s="105"/>
      <c r="DY21" s="282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282"/>
      <c r="EL21" s="105"/>
      <c r="EM21" s="105"/>
      <c r="EN21" s="105"/>
      <c r="EO21" s="282"/>
      <c r="EP21" s="282"/>
      <c r="EQ21" s="282"/>
      <c r="ER21" s="105"/>
      <c r="ES21" s="282"/>
      <c r="ET21" s="282"/>
      <c r="EU21" s="282"/>
      <c r="EV21" s="105"/>
      <c r="EW21" s="105"/>
      <c r="EX21" s="105"/>
      <c r="EY21" s="105"/>
      <c r="EZ21" s="105"/>
      <c r="FA21" s="120"/>
      <c r="FB21" s="162"/>
      <c r="FC21" s="171"/>
      <c r="FD21" s="172"/>
      <c r="FE21" s="168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82"/>
      <c r="GX21" s="105"/>
      <c r="GY21" s="177"/>
      <c r="GZ21" s="188"/>
      <c r="HA21" s="183"/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7"/>
      <c r="IS21" s="120"/>
      <c r="IT21" s="189"/>
      <c r="IU21" s="189"/>
      <c r="IV21" s="189"/>
    </row>
    <row r="22" spans="1:256" ht="12.75" customHeight="1" hidden="1">
      <c r="A22" s="266"/>
      <c r="B22" s="194"/>
      <c r="C22" s="185"/>
      <c r="D22" s="186"/>
      <c r="E22" s="105"/>
      <c r="F22" s="186"/>
      <c r="G22" s="186"/>
      <c r="H22" s="105"/>
      <c r="I22" s="181"/>
      <c r="J22" s="187"/>
      <c r="K22" s="187"/>
      <c r="L22" s="181"/>
      <c r="M22" s="181"/>
      <c r="N22" s="181"/>
      <c r="O22" s="181">
        <f t="shared" si="36"/>
        <v>0</v>
      </c>
      <c r="P22" s="181">
        <f t="shared" si="37"/>
        <v>0</v>
      </c>
      <c r="Q22" s="181">
        <f t="shared" si="38"/>
        <v>0</v>
      </c>
      <c r="R22" s="155"/>
      <c r="S22" s="156"/>
      <c r="T22" s="338"/>
      <c r="U22" s="338"/>
      <c r="V22" s="120"/>
      <c r="W22" s="158"/>
      <c r="X22" s="278"/>
      <c r="Y22" s="282"/>
      <c r="Z22" s="282"/>
      <c r="AA22" s="282"/>
      <c r="AB22" s="105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105"/>
      <c r="BO22" s="169"/>
      <c r="BP22" s="158"/>
      <c r="BQ22" s="278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194"/>
      <c r="DI22" s="157"/>
      <c r="DJ22" s="278"/>
      <c r="DK22" s="105"/>
      <c r="DL22" s="105"/>
      <c r="DM22" s="105"/>
      <c r="DN22" s="105"/>
      <c r="DO22" s="105"/>
      <c r="DP22" s="105"/>
      <c r="DQ22" s="105"/>
      <c r="DR22" s="105"/>
      <c r="DS22" s="105"/>
      <c r="DT22" s="282"/>
      <c r="DU22" s="105"/>
      <c r="DV22" s="105"/>
      <c r="DW22" s="105"/>
      <c r="DX22" s="105"/>
      <c r="DY22" s="282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282"/>
      <c r="EL22" s="105"/>
      <c r="EM22" s="105"/>
      <c r="EN22" s="105"/>
      <c r="EO22" s="282"/>
      <c r="EP22" s="282"/>
      <c r="EQ22" s="282"/>
      <c r="ER22" s="105"/>
      <c r="ES22" s="282"/>
      <c r="ET22" s="282"/>
      <c r="EU22" s="282"/>
      <c r="EV22" s="105"/>
      <c r="EW22" s="105"/>
      <c r="EX22" s="105"/>
      <c r="EY22" s="105"/>
      <c r="EZ22" s="105"/>
      <c r="FA22" s="120"/>
      <c r="FB22" s="162"/>
      <c r="FC22" s="171"/>
      <c r="FD22" s="172"/>
      <c r="FE22" s="168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82"/>
      <c r="GX22" s="105"/>
      <c r="GY22" s="177"/>
      <c r="GZ22" s="188"/>
      <c r="HA22" s="183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7"/>
      <c r="IS22" s="120"/>
      <c r="IT22" s="189"/>
      <c r="IU22" s="189"/>
      <c r="IV22" s="189"/>
    </row>
    <row r="23" spans="1:256" ht="12.75" customHeight="1" hidden="1">
      <c r="A23" s="266"/>
      <c r="B23" s="194"/>
      <c r="C23" s="185"/>
      <c r="D23" s="186"/>
      <c r="E23" s="105"/>
      <c r="F23" s="186"/>
      <c r="G23" s="186"/>
      <c r="H23" s="105"/>
      <c r="I23" s="181"/>
      <c r="J23" s="187"/>
      <c r="K23" s="187"/>
      <c r="L23" s="181"/>
      <c r="M23" s="181"/>
      <c r="N23" s="181"/>
      <c r="O23" s="181">
        <f t="shared" si="36"/>
        <v>0</v>
      </c>
      <c r="P23" s="181">
        <f t="shared" si="37"/>
        <v>0</v>
      </c>
      <c r="Q23" s="181">
        <f t="shared" si="38"/>
        <v>0</v>
      </c>
      <c r="R23" s="155"/>
      <c r="S23" s="156"/>
      <c r="T23" s="338"/>
      <c r="U23" s="338"/>
      <c r="V23" s="120"/>
      <c r="W23" s="158"/>
      <c r="X23" s="278"/>
      <c r="Y23" s="282"/>
      <c r="Z23" s="282"/>
      <c r="AA23" s="282"/>
      <c r="AB23" s="105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105"/>
      <c r="BO23" s="169"/>
      <c r="BP23" s="158"/>
      <c r="BQ23" s="278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194"/>
      <c r="DI23" s="157"/>
      <c r="DJ23" s="278"/>
      <c r="DK23" s="105"/>
      <c r="DL23" s="105"/>
      <c r="DM23" s="105"/>
      <c r="DN23" s="105"/>
      <c r="DO23" s="105"/>
      <c r="DP23" s="105"/>
      <c r="DQ23" s="105"/>
      <c r="DR23" s="105"/>
      <c r="DS23" s="105"/>
      <c r="DT23" s="282"/>
      <c r="DU23" s="105"/>
      <c r="DV23" s="105"/>
      <c r="DW23" s="105"/>
      <c r="DX23" s="105"/>
      <c r="DY23" s="282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282"/>
      <c r="EL23" s="105"/>
      <c r="EM23" s="105"/>
      <c r="EN23" s="105"/>
      <c r="EO23" s="282"/>
      <c r="EP23" s="282"/>
      <c r="EQ23" s="282"/>
      <c r="ER23" s="105"/>
      <c r="ES23" s="282"/>
      <c r="ET23" s="282"/>
      <c r="EU23" s="282"/>
      <c r="EV23" s="105"/>
      <c r="EW23" s="105"/>
      <c r="EX23" s="105"/>
      <c r="EY23" s="105"/>
      <c r="EZ23" s="105"/>
      <c r="FA23" s="120"/>
      <c r="FB23" s="162"/>
      <c r="FC23" s="171"/>
      <c r="FD23" s="172"/>
      <c r="FE23" s="168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82"/>
      <c r="GX23" s="105"/>
      <c r="GY23" s="177"/>
      <c r="GZ23" s="188"/>
      <c r="HA23" s="183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7"/>
      <c r="IS23" s="120"/>
      <c r="IT23" s="189"/>
      <c r="IU23" s="189"/>
      <c r="IV23" s="189"/>
    </row>
    <row r="24" spans="1:256" ht="12.75" customHeight="1" hidden="1">
      <c r="A24" s="266"/>
      <c r="B24" s="194"/>
      <c r="C24" s="185"/>
      <c r="D24" s="186"/>
      <c r="E24" s="105"/>
      <c r="F24" s="186"/>
      <c r="G24" s="186"/>
      <c r="H24" s="105"/>
      <c r="I24" s="181"/>
      <c r="J24" s="187"/>
      <c r="K24" s="187"/>
      <c r="L24" s="181"/>
      <c r="M24" s="181"/>
      <c r="N24" s="181"/>
      <c r="O24" s="181">
        <f t="shared" si="36"/>
        <v>0</v>
      </c>
      <c r="P24" s="181">
        <f t="shared" si="37"/>
        <v>0</v>
      </c>
      <c r="Q24" s="181">
        <f t="shared" si="38"/>
        <v>0</v>
      </c>
      <c r="R24" s="155"/>
      <c r="S24" s="156"/>
      <c r="T24" s="338"/>
      <c r="U24" s="338"/>
      <c r="V24" s="120"/>
      <c r="W24" s="158"/>
      <c r="X24" s="278"/>
      <c r="Y24" s="282"/>
      <c r="Z24" s="282"/>
      <c r="AA24" s="282"/>
      <c r="AB24" s="105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105"/>
      <c r="BO24" s="169"/>
      <c r="BP24" s="158"/>
      <c r="BQ24" s="278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194"/>
      <c r="DI24" s="157"/>
      <c r="DJ24" s="278"/>
      <c r="DK24" s="105"/>
      <c r="DL24" s="105"/>
      <c r="DM24" s="105"/>
      <c r="DN24" s="105"/>
      <c r="DO24" s="105"/>
      <c r="DP24" s="105"/>
      <c r="DQ24" s="105"/>
      <c r="DR24" s="105"/>
      <c r="DS24" s="105"/>
      <c r="DT24" s="282"/>
      <c r="DU24" s="105"/>
      <c r="DV24" s="105"/>
      <c r="DW24" s="105"/>
      <c r="DX24" s="105"/>
      <c r="DY24" s="282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282"/>
      <c r="EL24" s="105"/>
      <c r="EM24" s="105"/>
      <c r="EN24" s="105"/>
      <c r="EO24" s="282"/>
      <c r="EP24" s="282"/>
      <c r="EQ24" s="282"/>
      <c r="ER24" s="105"/>
      <c r="ES24" s="282"/>
      <c r="ET24" s="282"/>
      <c r="EU24" s="282"/>
      <c r="EV24" s="105"/>
      <c r="EW24" s="105"/>
      <c r="EX24" s="105"/>
      <c r="EY24" s="105"/>
      <c r="EZ24" s="105"/>
      <c r="FA24" s="120"/>
      <c r="FB24" s="162"/>
      <c r="FC24" s="171"/>
      <c r="FD24" s="172"/>
      <c r="FE24" s="168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82"/>
      <c r="GX24" s="105"/>
      <c r="GY24" s="177"/>
      <c r="GZ24" s="188"/>
      <c r="HA24" s="183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7"/>
      <c r="IS24" s="120"/>
      <c r="IT24" s="189"/>
      <c r="IU24" s="189"/>
      <c r="IV24" s="189"/>
    </row>
    <row r="25" spans="1:256" ht="12.75" customHeight="1" hidden="1">
      <c r="A25" s="266"/>
      <c r="B25" s="194"/>
      <c r="C25" s="185"/>
      <c r="D25" s="186"/>
      <c r="E25" s="105"/>
      <c r="F25" s="186"/>
      <c r="G25" s="186"/>
      <c r="H25" s="105"/>
      <c r="I25" s="181"/>
      <c r="J25" s="187"/>
      <c r="K25" s="187"/>
      <c r="L25" s="181"/>
      <c r="M25" s="181"/>
      <c r="N25" s="181"/>
      <c r="O25" s="181">
        <f t="shared" si="36"/>
        <v>0</v>
      </c>
      <c r="P25" s="181">
        <f t="shared" si="37"/>
        <v>0</v>
      </c>
      <c r="Q25" s="181">
        <f t="shared" si="38"/>
        <v>0</v>
      </c>
      <c r="R25" s="155"/>
      <c r="S25" s="156"/>
      <c r="T25" s="338"/>
      <c r="U25" s="338"/>
      <c r="V25" s="120"/>
      <c r="W25" s="158"/>
      <c r="X25" s="278"/>
      <c r="Y25" s="282"/>
      <c r="Z25" s="282"/>
      <c r="AA25" s="282"/>
      <c r="AB25" s="105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105"/>
      <c r="BO25" s="169"/>
      <c r="BP25" s="158"/>
      <c r="BQ25" s="278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194"/>
      <c r="DI25" s="157"/>
      <c r="DJ25" s="278"/>
      <c r="DK25" s="105"/>
      <c r="DL25" s="105"/>
      <c r="DM25" s="105"/>
      <c r="DN25" s="105"/>
      <c r="DO25" s="105"/>
      <c r="DP25" s="105"/>
      <c r="DQ25" s="105"/>
      <c r="DR25" s="105"/>
      <c r="DS25" s="105"/>
      <c r="DT25" s="282"/>
      <c r="DU25" s="105"/>
      <c r="DV25" s="105"/>
      <c r="DW25" s="105"/>
      <c r="DX25" s="105"/>
      <c r="DY25" s="282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282"/>
      <c r="EL25" s="105"/>
      <c r="EM25" s="105"/>
      <c r="EN25" s="105"/>
      <c r="EO25" s="282"/>
      <c r="EP25" s="282"/>
      <c r="EQ25" s="282"/>
      <c r="ER25" s="105"/>
      <c r="ES25" s="282"/>
      <c r="ET25" s="282"/>
      <c r="EU25" s="282"/>
      <c r="EV25" s="105"/>
      <c r="EW25" s="105"/>
      <c r="EX25" s="105"/>
      <c r="EY25" s="105"/>
      <c r="EZ25" s="105"/>
      <c r="FA25" s="120"/>
      <c r="FB25" s="162"/>
      <c r="FC25" s="171"/>
      <c r="FD25" s="172"/>
      <c r="FE25" s="168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82"/>
      <c r="GX25" s="105"/>
      <c r="GY25" s="177"/>
      <c r="GZ25" s="188"/>
      <c r="HA25" s="183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7"/>
      <c r="IS25" s="120"/>
      <c r="IT25" s="189"/>
      <c r="IU25" s="189"/>
      <c r="IV25" s="189"/>
    </row>
    <row r="26" spans="1:256" s="125" customFormat="1" ht="12.75" customHeight="1">
      <c r="A26" s="266"/>
      <c r="B26" s="194"/>
      <c r="C26" s="185">
        <f t="shared" si="16"/>
        <v>0</v>
      </c>
      <c r="D26" s="186">
        <f aca="true" t="shared" si="42" ref="D26:D34">COUNTIF(X26:BO26,"T")</f>
        <v>0</v>
      </c>
      <c r="E26" s="105">
        <f t="shared" si="18"/>
        <v>0</v>
      </c>
      <c r="F26" s="186">
        <f t="shared" si="19"/>
        <v>0</v>
      </c>
      <c r="G26" s="186">
        <f t="shared" si="20"/>
        <v>0</v>
      </c>
      <c r="H26" s="105">
        <f t="shared" si="21"/>
        <v>0</v>
      </c>
      <c r="I26" s="181">
        <f t="shared" si="22"/>
        <v>0</v>
      </c>
      <c r="J26" s="187" t="e">
        <f t="shared" si="23"/>
        <v>#DIV/0!</v>
      </c>
      <c r="K26" s="187" t="e">
        <f>ABS(I26*100/I1)</f>
        <v>#DIV/0!</v>
      </c>
      <c r="L26" s="181">
        <f>K1-4</f>
        <v>-4</v>
      </c>
      <c r="M26" s="181">
        <f t="shared" si="28"/>
        <v>0</v>
      </c>
      <c r="N26" s="181">
        <f t="shared" si="29"/>
        <v>0</v>
      </c>
      <c r="O26" s="181">
        <f t="shared" si="36"/>
        <v>0</v>
      </c>
      <c r="P26" s="181">
        <f t="shared" si="37"/>
        <v>0</v>
      </c>
      <c r="Q26" s="181">
        <f t="shared" si="38"/>
        <v>0</v>
      </c>
      <c r="R26" s="155">
        <f t="shared" si="31"/>
        <v>0</v>
      </c>
      <c r="S26" s="156">
        <f t="shared" si="32"/>
        <v>0</v>
      </c>
      <c r="T26" s="338">
        <f t="shared" si="33"/>
        <v>0</v>
      </c>
      <c r="U26" s="338">
        <f t="shared" si="34"/>
        <v>0</v>
      </c>
      <c r="V26" s="120">
        <f t="shared" si="24"/>
        <v>0</v>
      </c>
      <c r="W26" s="158"/>
      <c r="X26" s="278"/>
      <c r="Y26" s="282"/>
      <c r="Z26" s="282"/>
      <c r="AA26" s="282"/>
      <c r="AB26" s="105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194"/>
      <c r="BP26" s="158"/>
      <c r="BQ26" s="278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194"/>
      <c r="DI26" s="157"/>
      <c r="DJ26" s="168"/>
      <c r="DK26" s="105"/>
      <c r="DL26" s="105"/>
      <c r="DM26" s="105"/>
      <c r="DN26" s="282"/>
      <c r="DO26" s="282"/>
      <c r="DP26" s="105"/>
      <c r="DQ26" s="105"/>
      <c r="DR26" s="282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282"/>
      <c r="EV26" s="105"/>
      <c r="EW26" s="105"/>
      <c r="EX26" s="105"/>
      <c r="EY26" s="105"/>
      <c r="EZ26" s="105"/>
      <c r="FA26" s="120"/>
      <c r="FB26" s="162">
        <f t="shared" si="39"/>
        <v>0</v>
      </c>
      <c r="FC26" s="171">
        <f t="shared" si="40"/>
        <v>0</v>
      </c>
      <c r="FD26" s="172">
        <f t="shared" si="41"/>
        <v>0</v>
      </c>
      <c r="FE26" s="168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82"/>
      <c r="GX26" s="105"/>
      <c r="GY26" s="177"/>
      <c r="GZ26" s="188"/>
      <c r="HA26" s="183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7"/>
      <c r="IS26" s="120"/>
      <c r="IT26" s="189"/>
      <c r="IU26" s="189"/>
      <c r="IV26" s="189"/>
    </row>
    <row r="27" spans="1:256" s="190" customFormat="1" ht="12.75" customHeight="1" hidden="1">
      <c r="A27" s="119"/>
      <c r="B27" s="169"/>
      <c r="C27" s="185">
        <f t="shared" si="16"/>
        <v>0</v>
      </c>
      <c r="D27" s="186">
        <f t="shared" si="42"/>
        <v>0</v>
      </c>
      <c r="E27" s="105">
        <f t="shared" si="18"/>
        <v>0</v>
      </c>
      <c r="F27" s="186">
        <f t="shared" si="19"/>
        <v>0</v>
      </c>
      <c r="G27" s="186">
        <f t="shared" si="20"/>
        <v>0</v>
      </c>
      <c r="H27" s="105">
        <f t="shared" si="21"/>
        <v>0</v>
      </c>
      <c r="I27" s="181">
        <f t="shared" si="22"/>
        <v>0</v>
      </c>
      <c r="J27" s="187" t="e">
        <f t="shared" si="23"/>
        <v>#DIV/0!</v>
      </c>
      <c r="K27" s="187" t="e">
        <f>ABS(I27*100/I1)</f>
        <v>#DIV/0!</v>
      </c>
      <c r="L27" s="181">
        <f>K1</f>
        <v>0</v>
      </c>
      <c r="M27" s="181">
        <f t="shared" si="28"/>
        <v>0</v>
      </c>
      <c r="N27" s="181">
        <f t="shared" si="29"/>
        <v>0</v>
      </c>
      <c r="O27" s="181">
        <f>COUNTIF(X27:BM27,"DT")</f>
        <v>0</v>
      </c>
      <c r="P27" s="181">
        <f>COUNTIF(X27:BM27,"L")</f>
        <v>0</v>
      </c>
      <c r="Q27" s="181">
        <f>COUNTIF(X27:BM27,"S")</f>
        <v>0</v>
      </c>
      <c r="R27" s="155">
        <f t="shared" si="31"/>
        <v>0</v>
      </c>
      <c r="S27" s="156">
        <f t="shared" si="32"/>
        <v>0</v>
      </c>
      <c r="T27" s="338">
        <f t="shared" si="33"/>
        <v>0</v>
      </c>
      <c r="U27" s="338">
        <f t="shared" si="34"/>
        <v>0</v>
      </c>
      <c r="V27" s="120">
        <f t="shared" si="24"/>
        <v>0</v>
      </c>
      <c r="W27" s="158"/>
      <c r="X27" s="168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9"/>
      <c r="BP27" s="158"/>
      <c r="BQ27" s="278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194"/>
      <c r="DI27" s="157"/>
      <c r="DJ27" s="168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2">
        <f t="shared" si="39"/>
        <v>0</v>
      </c>
      <c r="FC27" s="171">
        <f t="shared" si="40"/>
        <v>0</v>
      </c>
      <c r="FD27" s="172">
        <f t="shared" si="41"/>
        <v>0</v>
      </c>
      <c r="FE27" s="168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2"/>
      <c r="GX27" s="105"/>
      <c r="GY27" s="177"/>
      <c r="GZ27" s="188"/>
      <c r="HA27" s="183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7"/>
      <c r="IS27" s="120"/>
      <c r="IT27" s="189"/>
      <c r="IU27" s="189"/>
      <c r="IV27" s="189"/>
    </row>
    <row r="28" spans="1:256" s="190" customFormat="1" ht="12.75" customHeight="1" hidden="1">
      <c r="A28" s="119"/>
      <c r="B28" s="169"/>
      <c r="C28" s="185">
        <f>COUNT(BQ28:DH28)</f>
        <v>0</v>
      </c>
      <c r="D28" s="186">
        <f t="shared" si="42"/>
        <v>0</v>
      </c>
      <c r="E28" s="105">
        <f>COUNTIF(BQ28:DH28,90)</f>
        <v>0</v>
      </c>
      <c r="F28" s="186">
        <f>COUNTIF(DJ28:FA28,"I")</f>
        <v>0</v>
      </c>
      <c r="G28" s="186">
        <f>COUNTIF(DJ28:FA28,"E")</f>
        <v>0</v>
      </c>
      <c r="H28" s="105">
        <f>COUNTIF(BQ28:DH28,"S")</f>
        <v>0</v>
      </c>
      <c r="I28" s="181">
        <f>SUM(BQ28:DH28)</f>
        <v>0</v>
      </c>
      <c r="J28" s="187" t="e">
        <f>ABS(I28/C28)</f>
        <v>#DIV/0!</v>
      </c>
      <c r="K28" s="187" t="e">
        <f>ABS(I28*100/I1)</f>
        <v>#DIV/0!</v>
      </c>
      <c r="L28" s="181">
        <f>K1</f>
        <v>0</v>
      </c>
      <c r="M28" s="181">
        <f t="shared" si="28"/>
        <v>0</v>
      </c>
      <c r="N28" s="181">
        <f>SUM(O28:Q28)</f>
        <v>0</v>
      </c>
      <c r="O28" s="181">
        <f>COUNTIF(X28:BM28,"DT")</f>
        <v>0</v>
      </c>
      <c r="P28" s="181">
        <f>COUNTIF(X28:BM28,"L")</f>
        <v>0</v>
      </c>
      <c r="Q28" s="181">
        <f>COUNTIF(X28:BM28,"S")</f>
        <v>0</v>
      </c>
      <c r="R28" s="155">
        <f t="shared" si="31"/>
        <v>0</v>
      </c>
      <c r="S28" s="156">
        <f t="shared" si="32"/>
        <v>0</v>
      </c>
      <c r="T28" s="338">
        <f t="shared" si="33"/>
        <v>0</v>
      </c>
      <c r="U28" s="338">
        <f t="shared" si="34"/>
        <v>0</v>
      </c>
      <c r="V28" s="120">
        <f t="shared" si="24"/>
        <v>0</v>
      </c>
      <c r="W28" s="158"/>
      <c r="X28" s="168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9"/>
      <c r="BP28" s="158"/>
      <c r="BQ28" s="278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194"/>
      <c r="DI28" s="157"/>
      <c r="DJ28" s="168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2">
        <f>COUNTIF(FE28:GT28,1)</f>
        <v>0</v>
      </c>
      <c r="FC28" s="171">
        <f>COUNTIF(FE28:GT28,2)</f>
        <v>0</v>
      </c>
      <c r="FD28" s="172">
        <f>COUNTIF(FE28:GT28,"R")</f>
        <v>0</v>
      </c>
      <c r="FE28" s="168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2"/>
      <c r="GX28" s="105"/>
      <c r="GY28" s="177"/>
      <c r="GZ28" s="188"/>
      <c r="HA28" s="183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7"/>
      <c r="IS28" s="120"/>
      <c r="IT28" s="189"/>
      <c r="IU28" s="189"/>
      <c r="IV28" s="189"/>
    </row>
    <row r="29" spans="1:256" s="190" customFormat="1" ht="12.75" customHeight="1" hidden="1">
      <c r="A29" s="119"/>
      <c r="B29" s="169"/>
      <c r="C29" s="185">
        <f>COUNT(BQ29:DH29)</f>
        <v>0</v>
      </c>
      <c r="D29" s="186">
        <f t="shared" si="42"/>
        <v>0</v>
      </c>
      <c r="E29" s="105">
        <f>COUNTIF(BQ29:DH29,90)</f>
        <v>0</v>
      </c>
      <c r="F29" s="186">
        <f>COUNTIF(DJ29:FA29,"I")</f>
        <v>0</v>
      </c>
      <c r="G29" s="186">
        <f>COUNTIF(DJ29:FA29,"E")</f>
        <v>0</v>
      </c>
      <c r="H29" s="105">
        <f>COUNTIF(BQ29:DH29,"S")</f>
        <v>0</v>
      </c>
      <c r="I29" s="181">
        <f>SUM(BQ29:DH29)</f>
        <v>0</v>
      </c>
      <c r="J29" s="187" t="e">
        <f>ABS(I29/C29)</f>
        <v>#DIV/0!</v>
      </c>
      <c r="K29" s="187" t="e">
        <f>ABS(I29*100/I1)</f>
        <v>#DIV/0!</v>
      </c>
      <c r="L29" s="181">
        <f>K1</f>
        <v>0</v>
      </c>
      <c r="M29" s="181">
        <f t="shared" si="28"/>
        <v>0</v>
      </c>
      <c r="N29" s="181">
        <f>SUM(O29:Q29)</f>
        <v>0</v>
      </c>
      <c r="O29" s="181">
        <f>COUNTIF(X29:BM29,"DT")</f>
        <v>0</v>
      </c>
      <c r="P29" s="181">
        <f>COUNTIF(X29:BM29,"L")</f>
        <v>0</v>
      </c>
      <c r="Q29" s="181">
        <f>COUNTIF(X29:BM29,"S")</f>
        <v>0</v>
      </c>
      <c r="R29" s="155">
        <f t="shared" si="31"/>
        <v>0</v>
      </c>
      <c r="S29" s="156">
        <f t="shared" si="32"/>
        <v>0</v>
      </c>
      <c r="T29" s="338">
        <f t="shared" si="33"/>
        <v>0</v>
      </c>
      <c r="U29" s="338">
        <f t="shared" si="34"/>
        <v>0</v>
      </c>
      <c r="V29" s="120">
        <f t="shared" si="24"/>
        <v>0</v>
      </c>
      <c r="W29" s="158"/>
      <c r="X29" s="168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9"/>
      <c r="BP29" s="158"/>
      <c r="BQ29" s="278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194"/>
      <c r="DI29" s="157"/>
      <c r="DJ29" s="168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2">
        <f>COUNTIF(FE29:GT29,1)</f>
        <v>0</v>
      </c>
      <c r="FC29" s="171">
        <f>COUNTIF(FE29:GT29,2)</f>
        <v>0</v>
      </c>
      <c r="FD29" s="172">
        <f>COUNTIF(FE29:GT29,"R")</f>
        <v>0</v>
      </c>
      <c r="FE29" s="168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2"/>
      <c r="GX29" s="105"/>
      <c r="GY29" s="177"/>
      <c r="GZ29" s="188"/>
      <c r="HA29" s="183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7"/>
      <c r="IS29" s="120"/>
      <c r="IT29" s="189"/>
      <c r="IU29" s="189"/>
      <c r="IV29" s="189"/>
    </row>
    <row r="30" spans="1:256" s="190" customFormat="1" ht="12.75" customHeight="1" hidden="1">
      <c r="A30" s="119"/>
      <c r="B30" s="169"/>
      <c r="C30" s="185">
        <f>COUNT(BQ30:DH30)</f>
        <v>0</v>
      </c>
      <c r="D30" s="186">
        <f t="shared" si="42"/>
        <v>0</v>
      </c>
      <c r="E30" s="105">
        <f>COUNTIF(BQ30:DH30,90)</f>
        <v>0</v>
      </c>
      <c r="F30" s="186">
        <f>COUNTIF(DJ30:FA30,"I")</f>
        <v>0</v>
      </c>
      <c r="G30" s="186">
        <f>COUNTIF(DJ30:FA30,"E")</f>
        <v>0</v>
      </c>
      <c r="H30" s="105">
        <f>COUNTIF(BQ30:DH30,"S")</f>
        <v>0</v>
      </c>
      <c r="I30" s="181">
        <f>SUM(BQ30:DH30)</f>
        <v>0</v>
      </c>
      <c r="J30" s="187" t="e">
        <f>ABS(I30/C30)</f>
        <v>#DIV/0!</v>
      </c>
      <c r="K30" s="187" t="e">
        <f>ABS(I30*100/I1)</f>
        <v>#DIV/0!</v>
      </c>
      <c r="L30" s="181">
        <f>K1</f>
        <v>0</v>
      </c>
      <c r="M30" s="181">
        <f t="shared" si="28"/>
        <v>0</v>
      </c>
      <c r="N30" s="181">
        <f>SUM(O30:Q30)</f>
        <v>0</v>
      </c>
      <c r="O30" s="181">
        <f>COUNTIF(X30:BM30,"DT")</f>
        <v>0</v>
      </c>
      <c r="P30" s="181">
        <f>COUNTIF(X30:BM30,"L")</f>
        <v>0</v>
      </c>
      <c r="Q30" s="181">
        <f>COUNTIF(X30:BM30,"S")</f>
        <v>0</v>
      </c>
      <c r="R30" s="155">
        <f t="shared" si="31"/>
        <v>0</v>
      </c>
      <c r="S30" s="156">
        <f t="shared" si="32"/>
        <v>0</v>
      </c>
      <c r="T30" s="338">
        <f t="shared" si="33"/>
        <v>0</v>
      </c>
      <c r="U30" s="338">
        <f t="shared" si="34"/>
        <v>0</v>
      </c>
      <c r="V30" s="120">
        <f t="shared" si="24"/>
        <v>0</v>
      </c>
      <c r="W30" s="158"/>
      <c r="X30" s="168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9"/>
      <c r="BP30" s="158"/>
      <c r="BQ30" s="278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194"/>
      <c r="DI30" s="157"/>
      <c r="DJ30" s="168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2">
        <f aca="true" t="shared" si="43" ref="FB30:FB43">COUNTIF(FE30:GT30,1)</f>
        <v>0</v>
      </c>
      <c r="FC30" s="171">
        <f aca="true" t="shared" si="44" ref="FC30:FC43">COUNTIF(FE30:GT30,2)</f>
        <v>0</v>
      </c>
      <c r="FD30" s="172">
        <f aca="true" t="shared" si="45" ref="FD30:FD43">COUNTIF(FE30:GT30,"R")</f>
        <v>0</v>
      </c>
      <c r="FE30" s="168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2"/>
      <c r="GX30" s="105"/>
      <c r="GY30" s="177"/>
      <c r="GZ30" s="188"/>
      <c r="HA30" s="183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7"/>
      <c r="IS30" s="120"/>
      <c r="IT30" s="189"/>
      <c r="IU30" s="189"/>
      <c r="IV30" s="189"/>
    </row>
    <row r="31" spans="1:256" s="190" customFormat="1" ht="12.75" customHeight="1" hidden="1">
      <c r="A31" s="119"/>
      <c r="B31" s="169"/>
      <c r="C31" s="185">
        <f>COUNT(BQ31:DH31)</f>
        <v>0</v>
      </c>
      <c r="D31" s="186">
        <f t="shared" si="42"/>
        <v>0</v>
      </c>
      <c r="E31" s="105">
        <f>COUNTIF(BQ31:DH31,90)</f>
        <v>0</v>
      </c>
      <c r="F31" s="186">
        <f>COUNTIF(DJ31:FA31,"I")</f>
        <v>0</v>
      </c>
      <c r="G31" s="186">
        <f>COUNTIF(DJ31:FA31,"E")</f>
        <v>0</v>
      </c>
      <c r="H31" s="105">
        <f>COUNTIF(BQ31:DH31,"S")</f>
        <v>0</v>
      </c>
      <c r="I31" s="181">
        <f>SUM(BQ31:DH31)</f>
        <v>0</v>
      </c>
      <c r="J31" s="187" t="e">
        <f>ABS(I31/C31)</f>
        <v>#DIV/0!</v>
      </c>
      <c r="K31" s="187" t="e">
        <f>ABS(I31*100/I1)</f>
        <v>#DIV/0!</v>
      </c>
      <c r="L31" s="181">
        <f>K1</f>
        <v>0</v>
      </c>
      <c r="M31" s="181">
        <f t="shared" si="28"/>
        <v>0</v>
      </c>
      <c r="N31" s="181">
        <f>SUM(O31:Q31)</f>
        <v>0</v>
      </c>
      <c r="O31" s="181">
        <f>COUNTIF(X31:BM31,"DT")</f>
        <v>0</v>
      </c>
      <c r="P31" s="181">
        <f>COUNTIF(X31:BM31,"L")</f>
        <v>0</v>
      </c>
      <c r="Q31" s="181">
        <f>COUNTIF(X31:BM31,"S")</f>
        <v>0</v>
      </c>
      <c r="R31" s="155">
        <f t="shared" si="31"/>
        <v>0</v>
      </c>
      <c r="S31" s="156">
        <f t="shared" si="32"/>
        <v>0</v>
      </c>
      <c r="T31" s="338">
        <f t="shared" si="33"/>
        <v>0</v>
      </c>
      <c r="U31" s="338">
        <f t="shared" si="34"/>
        <v>0</v>
      </c>
      <c r="V31" s="120">
        <f t="shared" si="24"/>
        <v>0</v>
      </c>
      <c r="W31" s="158"/>
      <c r="X31" s="168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9"/>
      <c r="BP31" s="158"/>
      <c r="BQ31" s="278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194"/>
      <c r="DI31" s="157"/>
      <c r="DJ31" s="168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2">
        <f t="shared" si="43"/>
        <v>0</v>
      </c>
      <c r="FC31" s="171">
        <f t="shared" si="44"/>
        <v>0</v>
      </c>
      <c r="FD31" s="172">
        <f t="shared" si="45"/>
        <v>0</v>
      </c>
      <c r="FE31" s="168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2"/>
      <c r="GX31" s="105"/>
      <c r="GY31" s="177"/>
      <c r="GZ31" s="188"/>
      <c r="HA31" s="183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7"/>
      <c r="IS31" s="120"/>
      <c r="IT31" s="189"/>
      <c r="IU31" s="189"/>
      <c r="IV31" s="189"/>
    </row>
    <row r="32" spans="1:256" s="125" customFormat="1" ht="12.75">
      <c r="A32" s="279" t="s">
        <v>95</v>
      </c>
      <c r="B32" s="180" t="s">
        <v>96</v>
      </c>
      <c r="C32" s="151">
        <f t="shared" si="16"/>
        <v>0</v>
      </c>
      <c r="D32" s="152">
        <f t="shared" si="42"/>
        <v>0</v>
      </c>
      <c r="E32" s="123">
        <f t="shared" si="18"/>
        <v>0</v>
      </c>
      <c r="F32" s="152">
        <f t="shared" si="19"/>
        <v>0</v>
      </c>
      <c r="G32" s="152">
        <f t="shared" si="20"/>
        <v>0</v>
      </c>
      <c r="H32" s="123">
        <f t="shared" si="21"/>
        <v>0</v>
      </c>
      <c r="I32" s="153">
        <f t="shared" si="22"/>
        <v>0</v>
      </c>
      <c r="J32" s="154" t="e">
        <f t="shared" si="23"/>
        <v>#DIV/0!</v>
      </c>
      <c r="K32" s="154" t="e">
        <f>ABS(I32*100/I1)</f>
        <v>#DIV/0!</v>
      </c>
      <c r="L32" s="153">
        <f>K1</f>
        <v>0</v>
      </c>
      <c r="M32" s="153">
        <f t="shared" si="28"/>
        <v>0</v>
      </c>
      <c r="N32" s="153">
        <f t="shared" si="29"/>
        <v>0</v>
      </c>
      <c r="O32" s="153">
        <f aca="true" t="shared" si="46" ref="O32:O39">COUNTIF(X32:BO32,"DT")</f>
        <v>0</v>
      </c>
      <c r="P32" s="153">
        <f>COUNTIF(X32:BO32,"L")</f>
        <v>0</v>
      </c>
      <c r="Q32" s="153">
        <f>COUNTIF(X32:BO32,"S")</f>
        <v>0</v>
      </c>
      <c r="R32" s="155">
        <f t="shared" si="31"/>
        <v>0</v>
      </c>
      <c r="S32" s="156">
        <f t="shared" si="32"/>
        <v>0</v>
      </c>
      <c r="T32" s="338">
        <f t="shared" si="33"/>
        <v>0</v>
      </c>
      <c r="U32" s="338">
        <f t="shared" si="34"/>
        <v>0</v>
      </c>
      <c r="V32" s="124">
        <f t="shared" si="24"/>
        <v>0</v>
      </c>
      <c r="W32" s="158"/>
      <c r="X32" s="170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281"/>
      <c r="BN32" s="123"/>
      <c r="BO32" s="167"/>
      <c r="BP32" s="158"/>
      <c r="BQ32" s="277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180"/>
      <c r="DI32" s="157"/>
      <c r="DJ32" s="170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281"/>
      <c r="EZ32" s="123"/>
      <c r="FA32" s="124"/>
      <c r="FB32" s="162">
        <f t="shared" si="43"/>
        <v>0</v>
      </c>
      <c r="FC32" s="171">
        <f t="shared" si="44"/>
        <v>0</v>
      </c>
      <c r="FD32" s="172">
        <f t="shared" si="45"/>
        <v>0</v>
      </c>
      <c r="FE32" s="170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3"/>
      <c r="GX32" s="123"/>
      <c r="GY32" s="123"/>
      <c r="GZ32" s="124"/>
      <c r="HA32" s="176">
        <f t="shared" si="30"/>
        <v>0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5"/>
      <c r="IU32" s="165"/>
      <c r="IV32" s="165"/>
    </row>
    <row r="33" spans="1:256" s="190" customFormat="1" ht="12.75" customHeight="1">
      <c r="A33" s="279" t="s">
        <v>97</v>
      </c>
      <c r="B33" s="180" t="s">
        <v>76</v>
      </c>
      <c r="C33" s="151">
        <f t="shared" si="16"/>
        <v>0</v>
      </c>
      <c r="D33" s="152">
        <f t="shared" si="42"/>
        <v>0</v>
      </c>
      <c r="E33" s="123">
        <f t="shared" si="18"/>
        <v>0</v>
      </c>
      <c r="F33" s="152">
        <f t="shared" si="19"/>
        <v>0</v>
      </c>
      <c r="G33" s="152">
        <f t="shared" si="20"/>
        <v>0</v>
      </c>
      <c r="H33" s="123">
        <f t="shared" si="21"/>
        <v>0</v>
      </c>
      <c r="I33" s="153">
        <f t="shared" si="22"/>
        <v>0</v>
      </c>
      <c r="J33" s="154" t="e">
        <f t="shared" si="23"/>
        <v>#DIV/0!</v>
      </c>
      <c r="K33" s="154" t="e">
        <f>ABS(I33*100/I1)</f>
        <v>#DIV/0!</v>
      </c>
      <c r="L33" s="153">
        <f>K1</f>
        <v>0</v>
      </c>
      <c r="M33" s="153">
        <f t="shared" si="28"/>
        <v>0</v>
      </c>
      <c r="N33" s="153">
        <f t="shared" si="29"/>
        <v>0</v>
      </c>
      <c r="O33" s="153">
        <f t="shared" si="46"/>
        <v>0</v>
      </c>
      <c r="P33" s="153">
        <f aca="true" t="shared" si="47" ref="P33:P48">COUNTIF(X33:BO33,"L")</f>
        <v>0</v>
      </c>
      <c r="Q33" s="153">
        <f aca="true" t="shared" si="48" ref="Q33:Q48">COUNTIF(X33:BO33,"S")</f>
        <v>0</v>
      </c>
      <c r="R33" s="155">
        <f t="shared" si="31"/>
        <v>0</v>
      </c>
      <c r="S33" s="156">
        <f t="shared" si="32"/>
        <v>0</v>
      </c>
      <c r="T33" s="338">
        <f t="shared" si="33"/>
        <v>0</v>
      </c>
      <c r="U33" s="338">
        <f t="shared" si="34"/>
        <v>0</v>
      </c>
      <c r="V33" s="124">
        <f t="shared" si="24"/>
        <v>0</v>
      </c>
      <c r="W33" s="158"/>
      <c r="X33" s="170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281"/>
      <c r="BN33" s="123"/>
      <c r="BO33" s="167"/>
      <c r="BP33" s="158"/>
      <c r="BQ33" s="277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180"/>
      <c r="DI33" s="157"/>
      <c r="DJ33" s="170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4"/>
      <c r="FB33" s="162">
        <f t="shared" si="43"/>
        <v>0</v>
      </c>
      <c r="FC33" s="171">
        <f t="shared" si="44"/>
        <v>0</v>
      </c>
      <c r="FD33" s="172">
        <f t="shared" si="45"/>
        <v>0</v>
      </c>
      <c r="FE33" s="170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3"/>
      <c r="GX33" s="123"/>
      <c r="GY33" s="174"/>
      <c r="GZ33" s="175"/>
      <c r="HA33" s="176">
        <f t="shared" si="30"/>
        <v>0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4"/>
      <c r="IS33" s="124"/>
      <c r="IT33" s="178"/>
      <c r="IU33" s="178"/>
      <c r="IV33" s="178"/>
    </row>
    <row r="34" spans="1:256" s="191" customFormat="1" ht="12.75">
      <c r="A34" s="269"/>
      <c r="B34" s="180"/>
      <c r="C34" s="151">
        <f t="shared" si="16"/>
        <v>0</v>
      </c>
      <c r="D34" s="152">
        <f t="shared" si="42"/>
        <v>0</v>
      </c>
      <c r="E34" s="123">
        <f t="shared" si="18"/>
        <v>0</v>
      </c>
      <c r="F34" s="152">
        <f t="shared" si="19"/>
        <v>0</v>
      </c>
      <c r="G34" s="152">
        <f t="shared" si="20"/>
        <v>0</v>
      </c>
      <c r="H34" s="123">
        <f t="shared" si="21"/>
        <v>0</v>
      </c>
      <c r="I34" s="153">
        <f t="shared" si="22"/>
        <v>0</v>
      </c>
      <c r="J34" s="154" t="e">
        <f t="shared" si="23"/>
        <v>#DIV/0!</v>
      </c>
      <c r="K34" s="154" t="e">
        <f>ABS(I34*100/I1)</f>
        <v>#DIV/0!</v>
      </c>
      <c r="L34" s="153">
        <f>K1</f>
        <v>0</v>
      </c>
      <c r="M34" s="153">
        <f t="shared" si="28"/>
        <v>0</v>
      </c>
      <c r="N34" s="153">
        <f t="shared" si="29"/>
        <v>0</v>
      </c>
      <c r="O34" s="153">
        <f t="shared" si="46"/>
        <v>0</v>
      </c>
      <c r="P34" s="153">
        <f t="shared" si="47"/>
        <v>0</v>
      </c>
      <c r="Q34" s="153">
        <f t="shared" si="48"/>
        <v>0</v>
      </c>
      <c r="R34" s="155">
        <f t="shared" si="31"/>
        <v>0</v>
      </c>
      <c r="S34" s="156">
        <f t="shared" si="32"/>
        <v>0</v>
      </c>
      <c r="T34" s="338">
        <f t="shared" si="33"/>
        <v>0</v>
      </c>
      <c r="U34" s="338">
        <f t="shared" si="34"/>
        <v>0</v>
      </c>
      <c r="V34" s="124">
        <f t="shared" si="24"/>
        <v>0</v>
      </c>
      <c r="W34" s="158"/>
      <c r="X34" s="170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281"/>
      <c r="BN34" s="123"/>
      <c r="BO34" s="167"/>
      <c r="BP34" s="158"/>
      <c r="BQ34" s="277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180"/>
      <c r="DI34" s="157"/>
      <c r="DJ34" s="170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281"/>
      <c r="EZ34" s="123"/>
      <c r="FA34" s="124"/>
      <c r="FB34" s="162">
        <f t="shared" si="43"/>
        <v>0</v>
      </c>
      <c r="FC34" s="171">
        <f t="shared" si="44"/>
        <v>0</v>
      </c>
      <c r="FD34" s="172">
        <f t="shared" si="45"/>
        <v>0</v>
      </c>
      <c r="FE34" s="170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4"/>
      <c r="GW34" s="173"/>
      <c r="GX34" s="123"/>
      <c r="GY34" s="123"/>
      <c r="GZ34" s="124"/>
      <c r="HA34" s="176">
        <f t="shared" si="30"/>
        <v>0</v>
      </c>
      <c r="HB34" s="122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4"/>
      <c r="IT34" s="165"/>
      <c r="IU34" s="165"/>
      <c r="IV34" s="165"/>
    </row>
    <row r="35" spans="1:256" s="192" customFormat="1" ht="12.75">
      <c r="A35" s="269"/>
      <c r="B35" s="180"/>
      <c r="C35" s="151">
        <f t="shared" si="16"/>
        <v>0</v>
      </c>
      <c r="D35" s="152">
        <f aca="true" t="shared" si="49" ref="D35:D46">COUNTIF(X35:BO35,"T")</f>
        <v>0</v>
      </c>
      <c r="E35" s="123">
        <f t="shared" si="18"/>
        <v>0</v>
      </c>
      <c r="F35" s="152">
        <f t="shared" si="19"/>
        <v>0</v>
      </c>
      <c r="G35" s="152">
        <f t="shared" si="20"/>
        <v>0</v>
      </c>
      <c r="H35" s="123">
        <f t="shared" si="21"/>
        <v>0</v>
      </c>
      <c r="I35" s="153">
        <f t="shared" si="22"/>
        <v>0</v>
      </c>
      <c r="J35" s="154" t="e">
        <f t="shared" si="23"/>
        <v>#DIV/0!</v>
      </c>
      <c r="K35" s="154" t="e">
        <f>ABS(I35*100/I1)</f>
        <v>#DIV/0!</v>
      </c>
      <c r="L35" s="153"/>
      <c r="M35" s="153">
        <f t="shared" si="28"/>
        <v>0</v>
      </c>
      <c r="N35" s="153">
        <f t="shared" si="29"/>
        <v>0</v>
      </c>
      <c r="O35" s="153">
        <f t="shared" si="46"/>
        <v>0</v>
      </c>
      <c r="P35" s="153">
        <f t="shared" si="47"/>
        <v>0</v>
      </c>
      <c r="Q35" s="153">
        <f t="shared" si="48"/>
        <v>0</v>
      </c>
      <c r="R35" s="155">
        <f t="shared" si="31"/>
        <v>0</v>
      </c>
      <c r="S35" s="156">
        <f t="shared" si="32"/>
        <v>0</v>
      </c>
      <c r="T35" s="338">
        <f t="shared" si="33"/>
        <v>0</v>
      </c>
      <c r="U35" s="338">
        <f t="shared" si="34"/>
        <v>0</v>
      </c>
      <c r="V35" s="124">
        <f t="shared" si="24"/>
        <v>0</v>
      </c>
      <c r="W35" s="158"/>
      <c r="X35" s="170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67"/>
      <c r="BP35" s="158"/>
      <c r="BQ35" s="277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180"/>
      <c r="DI35" s="157"/>
      <c r="DJ35" s="170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4"/>
      <c r="FB35" s="162">
        <f t="shared" si="43"/>
        <v>0</v>
      </c>
      <c r="FC35" s="171">
        <f t="shared" si="44"/>
        <v>0</v>
      </c>
      <c r="FD35" s="172">
        <f t="shared" si="45"/>
        <v>0</v>
      </c>
      <c r="FE35" s="170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4"/>
      <c r="GW35" s="173"/>
      <c r="GX35" s="123"/>
      <c r="GY35" s="174"/>
      <c r="GZ35" s="175"/>
      <c r="HA35" s="176">
        <f t="shared" si="30"/>
        <v>0</v>
      </c>
      <c r="HB35" s="122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74"/>
      <c r="IS35" s="124"/>
      <c r="IT35" s="178"/>
      <c r="IU35" s="178"/>
      <c r="IV35" s="178"/>
    </row>
    <row r="36" spans="1:256" s="191" customFormat="1" ht="12.75">
      <c r="A36" s="269"/>
      <c r="B36" s="180"/>
      <c r="C36" s="151">
        <f t="shared" si="16"/>
        <v>0</v>
      </c>
      <c r="D36" s="152">
        <f t="shared" si="49"/>
        <v>0</v>
      </c>
      <c r="E36" s="123">
        <f t="shared" si="18"/>
        <v>0</v>
      </c>
      <c r="F36" s="152">
        <f t="shared" si="19"/>
        <v>0</v>
      </c>
      <c r="G36" s="152">
        <f t="shared" si="20"/>
        <v>0</v>
      </c>
      <c r="H36" s="123">
        <f t="shared" si="21"/>
        <v>0</v>
      </c>
      <c r="I36" s="153">
        <f t="shared" si="22"/>
        <v>0</v>
      </c>
      <c r="J36" s="154" t="e">
        <f t="shared" si="23"/>
        <v>#DIV/0!</v>
      </c>
      <c r="K36" s="154" t="e">
        <f>ABS(I36*100/I1)</f>
        <v>#DIV/0!</v>
      </c>
      <c r="L36" s="153">
        <f>K1</f>
        <v>0</v>
      </c>
      <c r="M36" s="153">
        <f t="shared" si="28"/>
        <v>0</v>
      </c>
      <c r="N36" s="153">
        <f t="shared" si="29"/>
        <v>0</v>
      </c>
      <c r="O36" s="153">
        <f t="shared" si="46"/>
        <v>0</v>
      </c>
      <c r="P36" s="153">
        <f t="shared" si="47"/>
        <v>0</v>
      </c>
      <c r="Q36" s="153">
        <f t="shared" si="48"/>
        <v>0</v>
      </c>
      <c r="R36" s="155">
        <f t="shared" si="31"/>
        <v>0</v>
      </c>
      <c r="S36" s="156">
        <f t="shared" si="32"/>
        <v>0</v>
      </c>
      <c r="T36" s="338">
        <f t="shared" si="33"/>
        <v>0</v>
      </c>
      <c r="U36" s="338">
        <f t="shared" si="34"/>
        <v>0</v>
      </c>
      <c r="V36" s="124">
        <f t="shared" si="24"/>
        <v>0</v>
      </c>
      <c r="W36" s="158"/>
      <c r="X36" s="277"/>
      <c r="Y36" s="281"/>
      <c r="Z36" s="281"/>
      <c r="AA36" s="281"/>
      <c r="AB36" s="123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281"/>
      <c r="BJ36" s="281"/>
      <c r="BK36" s="281"/>
      <c r="BL36" s="281"/>
      <c r="BM36" s="281"/>
      <c r="BN36" s="281"/>
      <c r="BO36" s="180"/>
      <c r="BP36" s="158"/>
      <c r="BQ36" s="277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180"/>
      <c r="DI36" s="157"/>
      <c r="DJ36" s="277"/>
      <c r="DK36" s="281"/>
      <c r="DL36" s="281"/>
      <c r="DM36" s="123"/>
      <c r="DN36" s="123"/>
      <c r="DO36" s="281"/>
      <c r="DP36" s="281"/>
      <c r="DQ36" s="281"/>
      <c r="DR36" s="123"/>
      <c r="DS36" s="123"/>
      <c r="DT36" s="123"/>
      <c r="DU36" s="123"/>
      <c r="DV36" s="123"/>
      <c r="DW36" s="123"/>
      <c r="DX36" s="123"/>
      <c r="DY36" s="123"/>
      <c r="DZ36" s="123"/>
      <c r="EA36" s="281"/>
      <c r="EB36" s="123"/>
      <c r="EC36" s="123"/>
      <c r="ED36" s="123"/>
      <c r="EE36" s="123"/>
      <c r="EF36" s="123"/>
      <c r="EG36" s="123"/>
      <c r="EH36" s="123"/>
      <c r="EI36" s="123"/>
      <c r="EJ36" s="123"/>
      <c r="EK36" s="281"/>
      <c r="EL36" s="281"/>
      <c r="EM36" s="123"/>
      <c r="EN36" s="123"/>
      <c r="EO36" s="123"/>
      <c r="EP36" s="123"/>
      <c r="EQ36" s="123"/>
      <c r="ER36" s="281"/>
      <c r="ES36" s="123"/>
      <c r="ET36" s="123"/>
      <c r="EU36" s="123"/>
      <c r="EV36" s="123"/>
      <c r="EW36" s="123"/>
      <c r="EX36" s="281"/>
      <c r="EY36" s="123"/>
      <c r="EZ36" s="281"/>
      <c r="FA36" s="368"/>
      <c r="FB36" s="162">
        <f t="shared" si="43"/>
        <v>0</v>
      </c>
      <c r="FC36" s="171">
        <f t="shared" si="44"/>
        <v>0</v>
      </c>
      <c r="FD36" s="172">
        <f t="shared" si="45"/>
        <v>0</v>
      </c>
      <c r="FE36" s="170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3"/>
      <c r="GX36" s="123"/>
      <c r="GY36" s="123"/>
      <c r="GZ36" s="124"/>
      <c r="HA36" s="176">
        <f t="shared" si="30"/>
        <v>0</v>
      </c>
      <c r="HB36" s="122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4"/>
      <c r="IT36" s="165"/>
      <c r="IU36" s="165"/>
      <c r="IV36" s="165"/>
    </row>
    <row r="37" spans="1:256" s="192" customFormat="1" ht="13.5" customHeight="1">
      <c r="A37" s="269"/>
      <c r="B37" s="180"/>
      <c r="C37" s="151">
        <f t="shared" si="16"/>
        <v>0</v>
      </c>
      <c r="D37" s="152">
        <f t="shared" si="49"/>
        <v>0</v>
      </c>
      <c r="E37" s="123">
        <f t="shared" si="18"/>
        <v>0</v>
      </c>
      <c r="F37" s="152">
        <f t="shared" si="19"/>
        <v>0</v>
      </c>
      <c r="G37" s="152">
        <f t="shared" si="20"/>
        <v>0</v>
      </c>
      <c r="H37" s="123">
        <f t="shared" si="21"/>
        <v>0</v>
      </c>
      <c r="I37" s="153">
        <f t="shared" si="22"/>
        <v>0</v>
      </c>
      <c r="J37" s="154" t="e">
        <f t="shared" si="23"/>
        <v>#DIV/0!</v>
      </c>
      <c r="K37" s="154" t="e">
        <f>ABS(I37*100/I1)</f>
        <v>#DIV/0!</v>
      </c>
      <c r="L37" s="153">
        <f>K1</f>
        <v>0</v>
      </c>
      <c r="M37" s="153">
        <f t="shared" si="28"/>
        <v>0</v>
      </c>
      <c r="N37" s="153">
        <f t="shared" si="29"/>
        <v>0</v>
      </c>
      <c r="O37" s="153">
        <f t="shared" si="46"/>
        <v>0</v>
      </c>
      <c r="P37" s="153">
        <f t="shared" si="47"/>
        <v>0</v>
      </c>
      <c r="Q37" s="153">
        <f t="shared" si="48"/>
        <v>0</v>
      </c>
      <c r="R37" s="155">
        <f t="shared" si="31"/>
        <v>0</v>
      </c>
      <c r="S37" s="156">
        <f t="shared" si="32"/>
        <v>0</v>
      </c>
      <c r="T37" s="338">
        <f t="shared" si="33"/>
        <v>0</v>
      </c>
      <c r="U37" s="338">
        <f t="shared" si="34"/>
        <v>0</v>
      </c>
      <c r="V37" s="124">
        <f t="shared" si="24"/>
        <v>0</v>
      </c>
      <c r="W37" s="158"/>
      <c r="X37" s="277"/>
      <c r="Y37" s="281"/>
      <c r="Z37" s="281"/>
      <c r="AA37" s="281"/>
      <c r="AB37" s="123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281"/>
      <c r="BJ37" s="281"/>
      <c r="BK37" s="281"/>
      <c r="BL37" s="281"/>
      <c r="BM37" s="281"/>
      <c r="BN37" s="281"/>
      <c r="BO37" s="180"/>
      <c r="BP37" s="158"/>
      <c r="BQ37" s="277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180"/>
      <c r="DI37" s="157"/>
      <c r="DJ37" s="277"/>
      <c r="DK37" s="281"/>
      <c r="DL37" s="281"/>
      <c r="DM37" s="281"/>
      <c r="DN37" s="123"/>
      <c r="DO37" s="281"/>
      <c r="DP37" s="281"/>
      <c r="DQ37" s="123"/>
      <c r="DR37" s="123"/>
      <c r="DS37" s="123"/>
      <c r="DT37" s="123"/>
      <c r="DU37" s="123"/>
      <c r="DV37" s="123"/>
      <c r="DW37" s="123"/>
      <c r="DX37" s="123"/>
      <c r="DY37" s="123"/>
      <c r="DZ37" s="281"/>
      <c r="EA37" s="281"/>
      <c r="EB37" s="123"/>
      <c r="EC37" s="281"/>
      <c r="ED37" s="281"/>
      <c r="EE37" s="281"/>
      <c r="EF37" s="281"/>
      <c r="EG37" s="281"/>
      <c r="EH37" s="123"/>
      <c r="EI37" s="281"/>
      <c r="EJ37" s="281"/>
      <c r="EK37" s="281"/>
      <c r="EL37" s="281"/>
      <c r="EM37" s="281"/>
      <c r="EN37" s="123"/>
      <c r="EO37" s="123"/>
      <c r="EP37" s="123"/>
      <c r="EQ37" s="123"/>
      <c r="ER37" s="123"/>
      <c r="ES37" s="123"/>
      <c r="ET37" s="123"/>
      <c r="EU37" s="281"/>
      <c r="EV37" s="281"/>
      <c r="EW37" s="123"/>
      <c r="EX37" s="123"/>
      <c r="EY37" s="123"/>
      <c r="EZ37" s="123"/>
      <c r="FA37" s="124"/>
      <c r="FB37" s="162">
        <f t="shared" si="43"/>
        <v>0</v>
      </c>
      <c r="FC37" s="171">
        <f t="shared" si="44"/>
        <v>0</v>
      </c>
      <c r="FD37" s="172">
        <f t="shared" si="45"/>
        <v>0</v>
      </c>
      <c r="FE37" s="170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3"/>
      <c r="GX37" s="123"/>
      <c r="GY37" s="174"/>
      <c r="GZ37" s="175"/>
      <c r="HA37" s="176">
        <f t="shared" si="30"/>
        <v>0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4"/>
      <c r="IS37" s="124"/>
      <c r="IT37" s="178"/>
      <c r="IU37" s="178"/>
      <c r="IV37" s="178"/>
    </row>
    <row r="38" spans="1:256" s="179" customFormat="1" ht="12.75">
      <c r="A38" s="270"/>
      <c r="B38" s="180"/>
      <c r="C38" s="151">
        <f t="shared" si="16"/>
        <v>0</v>
      </c>
      <c r="D38" s="152">
        <f t="shared" si="49"/>
        <v>0</v>
      </c>
      <c r="E38" s="123">
        <f t="shared" si="18"/>
        <v>0</v>
      </c>
      <c r="F38" s="152">
        <f t="shared" si="19"/>
        <v>0</v>
      </c>
      <c r="G38" s="152">
        <f t="shared" si="20"/>
        <v>0</v>
      </c>
      <c r="H38" s="123">
        <f t="shared" si="21"/>
        <v>0</v>
      </c>
      <c r="I38" s="153">
        <f t="shared" si="22"/>
        <v>0</v>
      </c>
      <c r="J38" s="154" t="e">
        <f t="shared" si="23"/>
        <v>#DIV/0!</v>
      </c>
      <c r="K38" s="154" t="e">
        <f>ABS(I38*100/I1)</f>
        <v>#DIV/0!</v>
      </c>
      <c r="L38" s="153">
        <v>13</v>
      </c>
      <c r="M38" s="153">
        <f t="shared" si="28"/>
        <v>0</v>
      </c>
      <c r="N38" s="153">
        <f>SUM(O38:Q38)</f>
        <v>0</v>
      </c>
      <c r="O38" s="153">
        <f t="shared" si="46"/>
        <v>0</v>
      </c>
      <c r="P38" s="153">
        <f>COUNTIF(X38:BO38,"L")</f>
        <v>0</v>
      </c>
      <c r="Q38" s="153">
        <f>COUNTIF(X38:BO38,"S")</f>
        <v>0</v>
      </c>
      <c r="R38" s="155">
        <f t="shared" si="31"/>
        <v>0</v>
      </c>
      <c r="S38" s="156">
        <f t="shared" si="32"/>
        <v>0</v>
      </c>
      <c r="T38" s="338">
        <f t="shared" si="33"/>
        <v>0</v>
      </c>
      <c r="U38" s="338">
        <f t="shared" si="34"/>
        <v>0</v>
      </c>
      <c r="V38" s="124">
        <f t="shared" si="24"/>
        <v>0</v>
      </c>
      <c r="W38" s="158"/>
      <c r="X38" s="277"/>
      <c r="Y38" s="281"/>
      <c r="Z38" s="281"/>
      <c r="AA38" s="281"/>
      <c r="AB38" s="123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281"/>
      <c r="BJ38" s="281"/>
      <c r="BK38" s="281"/>
      <c r="BL38" s="281"/>
      <c r="BM38" s="281"/>
      <c r="BN38" s="281"/>
      <c r="BO38" s="281"/>
      <c r="BP38" s="158"/>
      <c r="BQ38" s="277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157"/>
      <c r="DJ38" s="277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4"/>
      <c r="FB38" s="162">
        <f t="shared" si="43"/>
        <v>0</v>
      </c>
      <c r="FC38" s="171">
        <f t="shared" si="44"/>
        <v>0</v>
      </c>
      <c r="FD38" s="172">
        <f t="shared" si="45"/>
        <v>0</v>
      </c>
      <c r="FE38" s="170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3"/>
      <c r="GX38" s="123"/>
      <c r="GY38" s="174"/>
      <c r="GZ38" s="175"/>
      <c r="HA38" s="176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4"/>
      <c r="IS38" s="124"/>
      <c r="IT38" s="178"/>
      <c r="IU38" s="178"/>
      <c r="IV38" s="178"/>
    </row>
    <row r="39" spans="1:256" s="166" customFormat="1" ht="12.75">
      <c r="A39" s="269"/>
      <c r="B39" s="180"/>
      <c r="C39" s="151">
        <f t="shared" si="16"/>
        <v>0</v>
      </c>
      <c r="D39" s="152">
        <f t="shared" si="49"/>
        <v>0</v>
      </c>
      <c r="E39" s="123">
        <f t="shared" si="18"/>
        <v>0</v>
      </c>
      <c r="F39" s="152">
        <f t="shared" si="19"/>
        <v>0</v>
      </c>
      <c r="G39" s="152">
        <f t="shared" si="20"/>
        <v>0</v>
      </c>
      <c r="H39" s="123">
        <f t="shared" si="21"/>
        <v>0</v>
      </c>
      <c r="I39" s="153">
        <f t="shared" si="22"/>
        <v>0</v>
      </c>
      <c r="J39" s="154" t="e">
        <f t="shared" si="23"/>
        <v>#DIV/0!</v>
      </c>
      <c r="K39" s="154" t="e">
        <f>ABS(I39*100/I1)</f>
        <v>#DIV/0!</v>
      </c>
      <c r="L39" s="153">
        <f>K1</f>
        <v>0</v>
      </c>
      <c r="M39" s="153">
        <f t="shared" si="28"/>
        <v>0</v>
      </c>
      <c r="N39" s="153">
        <f t="shared" si="29"/>
        <v>0</v>
      </c>
      <c r="O39" s="153">
        <f t="shared" si="46"/>
        <v>0</v>
      </c>
      <c r="P39" s="153">
        <f t="shared" si="47"/>
        <v>0</v>
      </c>
      <c r="Q39" s="153">
        <f t="shared" si="48"/>
        <v>0</v>
      </c>
      <c r="R39" s="155">
        <f t="shared" si="31"/>
        <v>0</v>
      </c>
      <c r="S39" s="156">
        <f t="shared" si="32"/>
        <v>0</v>
      </c>
      <c r="T39" s="338">
        <f t="shared" si="33"/>
        <v>0</v>
      </c>
      <c r="U39" s="338">
        <f t="shared" si="34"/>
        <v>0</v>
      </c>
      <c r="V39" s="124">
        <f t="shared" si="24"/>
        <v>0</v>
      </c>
      <c r="W39" s="158"/>
      <c r="X39" s="277"/>
      <c r="Y39" s="281"/>
      <c r="Z39" s="281"/>
      <c r="AA39" s="281"/>
      <c r="AB39" s="123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281"/>
      <c r="BJ39" s="281"/>
      <c r="BK39" s="281"/>
      <c r="BL39" s="281"/>
      <c r="BM39" s="281"/>
      <c r="BN39" s="281"/>
      <c r="BO39" s="180"/>
      <c r="BP39" s="158"/>
      <c r="BQ39" s="277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180"/>
      <c r="DI39" s="157"/>
      <c r="DJ39" s="277"/>
      <c r="DK39" s="123"/>
      <c r="DL39" s="281"/>
      <c r="DM39" s="123"/>
      <c r="DN39" s="123"/>
      <c r="DO39" s="123"/>
      <c r="DP39" s="123"/>
      <c r="DQ39" s="123"/>
      <c r="DR39" s="123"/>
      <c r="DS39" s="281"/>
      <c r="DT39" s="123"/>
      <c r="DU39" s="123"/>
      <c r="DV39" s="123"/>
      <c r="DW39" s="123"/>
      <c r="DX39" s="281"/>
      <c r="DY39" s="123"/>
      <c r="DZ39" s="123"/>
      <c r="EA39" s="123"/>
      <c r="EB39" s="123"/>
      <c r="EC39" s="281"/>
      <c r="ED39" s="123"/>
      <c r="EE39" s="123"/>
      <c r="EF39" s="123"/>
      <c r="EG39" s="123"/>
      <c r="EH39" s="123"/>
      <c r="EI39" s="123"/>
      <c r="EJ39" s="123"/>
      <c r="EK39" s="123"/>
      <c r="EL39" s="281"/>
      <c r="EM39" s="123"/>
      <c r="EN39" s="123"/>
      <c r="EO39" s="281"/>
      <c r="EP39" s="123"/>
      <c r="EQ39" s="123"/>
      <c r="ER39" s="281"/>
      <c r="ES39" s="123"/>
      <c r="ET39" s="123"/>
      <c r="EU39" s="123"/>
      <c r="EV39" s="281"/>
      <c r="EW39" s="123"/>
      <c r="EX39" s="281"/>
      <c r="EY39" s="123"/>
      <c r="EZ39" s="281"/>
      <c r="FA39" s="124"/>
      <c r="FB39" s="162">
        <f t="shared" si="43"/>
        <v>0</v>
      </c>
      <c r="FC39" s="171">
        <f t="shared" si="44"/>
        <v>0</v>
      </c>
      <c r="FD39" s="172">
        <f t="shared" si="45"/>
        <v>0</v>
      </c>
      <c r="FE39" s="170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3"/>
      <c r="GX39" s="123"/>
      <c r="GY39" s="123"/>
      <c r="GZ39" s="124"/>
      <c r="HA39" s="176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5"/>
      <c r="IU39" s="165"/>
      <c r="IV39" s="165"/>
    </row>
    <row r="40" spans="1:256" s="179" customFormat="1" ht="12.75">
      <c r="A40" s="269" t="s">
        <v>77</v>
      </c>
      <c r="B40" s="180" t="s">
        <v>73</v>
      </c>
      <c r="C40" s="151">
        <f t="shared" si="16"/>
        <v>0</v>
      </c>
      <c r="D40" s="152">
        <f t="shared" si="49"/>
        <v>0</v>
      </c>
      <c r="E40" s="123">
        <f t="shared" si="18"/>
        <v>0</v>
      </c>
      <c r="F40" s="152">
        <f t="shared" si="19"/>
        <v>0</v>
      </c>
      <c r="G40" s="152">
        <f t="shared" si="20"/>
        <v>0</v>
      </c>
      <c r="H40" s="123">
        <f t="shared" si="21"/>
        <v>0</v>
      </c>
      <c r="I40" s="153">
        <f t="shared" si="22"/>
        <v>0</v>
      </c>
      <c r="J40" s="154" t="e">
        <f t="shared" si="23"/>
        <v>#DIV/0!</v>
      </c>
      <c r="K40" s="154" t="e">
        <f>ABS(I40*100/I1)</f>
        <v>#DIV/0!</v>
      </c>
      <c r="L40" s="153">
        <f>K1</f>
        <v>0</v>
      </c>
      <c r="M40" s="153">
        <f t="shared" si="28"/>
        <v>0</v>
      </c>
      <c r="N40" s="153">
        <f t="shared" si="29"/>
        <v>0</v>
      </c>
      <c r="O40" s="153">
        <f aca="true" t="shared" si="50" ref="O40:O48">COUNTIF(X40:BO40,"DT")</f>
        <v>0</v>
      </c>
      <c r="P40" s="153">
        <f t="shared" si="47"/>
        <v>0</v>
      </c>
      <c r="Q40" s="153">
        <f t="shared" si="48"/>
        <v>0</v>
      </c>
      <c r="R40" s="155">
        <f t="shared" si="31"/>
        <v>0</v>
      </c>
      <c r="S40" s="156">
        <f t="shared" si="32"/>
        <v>0</v>
      </c>
      <c r="T40" s="338">
        <f t="shared" si="33"/>
        <v>0</v>
      </c>
      <c r="U40" s="338">
        <f t="shared" si="34"/>
        <v>0</v>
      </c>
      <c r="V40" s="124">
        <f t="shared" si="24"/>
        <v>0</v>
      </c>
      <c r="W40" s="158"/>
      <c r="X40" s="277"/>
      <c r="Y40" s="281"/>
      <c r="Z40" s="281"/>
      <c r="AA40" s="281"/>
      <c r="AB40" s="123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281"/>
      <c r="BJ40" s="281"/>
      <c r="BK40" s="281"/>
      <c r="BL40" s="281"/>
      <c r="BM40" s="281"/>
      <c r="BN40" s="281"/>
      <c r="BO40" s="180"/>
      <c r="BP40" s="158"/>
      <c r="BQ40" s="277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180"/>
      <c r="DI40" s="157"/>
      <c r="DJ40" s="277"/>
      <c r="DK40" s="123"/>
      <c r="DL40" s="123"/>
      <c r="DM40" s="123"/>
      <c r="DN40" s="123"/>
      <c r="DO40" s="123"/>
      <c r="DP40" s="123"/>
      <c r="DQ40" s="281"/>
      <c r="DR40" s="281"/>
      <c r="DS40" s="281"/>
      <c r="DT40" s="281"/>
      <c r="DU40" s="281"/>
      <c r="DV40" s="123"/>
      <c r="DW40" s="123"/>
      <c r="DX40" s="123"/>
      <c r="DY40" s="281"/>
      <c r="DZ40" s="281"/>
      <c r="EA40" s="123"/>
      <c r="EB40" s="281"/>
      <c r="EC40" s="123"/>
      <c r="ED40" s="281"/>
      <c r="EE40" s="123"/>
      <c r="EF40" s="123"/>
      <c r="EG40" s="281"/>
      <c r="EH40" s="281"/>
      <c r="EI40" s="281"/>
      <c r="EJ40" s="281"/>
      <c r="EK40" s="123"/>
      <c r="EL40" s="281"/>
      <c r="EM40" s="123"/>
      <c r="EN40" s="281"/>
      <c r="EO40" s="123"/>
      <c r="EP40" s="281"/>
      <c r="EQ40" s="281"/>
      <c r="ER40" s="123"/>
      <c r="ES40" s="281"/>
      <c r="ET40" s="281"/>
      <c r="EU40" s="123"/>
      <c r="EV40" s="281"/>
      <c r="EW40" s="281"/>
      <c r="EX40" s="281"/>
      <c r="EY40" s="123"/>
      <c r="EZ40" s="123"/>
      <c r="FA40" s="124"/>
      <c r="FB40" s="162">
        <f t="shared" si="43"/>
        <v>0</v>
      </c>
      <c r="FC40" s="171">
        <f t="shared" si="44"/>
        <v>0</v>
      </c>
      <c r="FD40" s="172">
        <f t="shared" si="45"/>
        <v>0</v>
      </c>
      <c r="FE40" s="170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3"/>
      <c r="GX40" s="123"/>
      <c r="GY40" s="174"/>
      <c r="GZ40" s="175"/>
      <c r="HA40" s="176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4"/>
      <c r="IS40" s="124"/>
      <c r="IT40" s="178"/>
      <c r="IU40" s="178"/>
      <c r="IV40" s="178"/>
    </row>
    <row r="41" spans="1:256" s="179" customFormat="1" ht="12.75">
      <c r="A41" s="269"/>
      <c r="B41" s="180"/>
      <c r="C41" s="151">
        <f t="shared" si="16"/>
        <v>0</v>
      </c>
      <c r="D41" s="152">
        <f t="shared" si="49"/>
        <v>0</v>
      </c>
      <c r="E41" s="123">
        <f t="shared" si="18"/>
        <v>0</v>
      </c>
      <c r="F41" s="152">
        <f t="shared" si="19"/>
        <v>0</v>
      </c>
      <c r="G41" s="152">
        <f t="shared" si="20"/>
        <v>0</v>
      </c>
      <c r="H41" s="123">
        <f t="shared" si="21"/>
        <v>0</v>
      </c>
      <c r="I41" s="153">
        <f t="shared" si="22"/>
        <v>0</v>
      </c>
      <c r="J41" s="154" t="e">
        <f t="shared" si="23"/>
        <v>#DIV/0!</v>
      </c>
      <c r="K41" s="154" t="e">
        <f>ABS(I41*100/I1)</f>
        <v>#DIV/0!</v>
      </c>
      <c r="L41" s="153">
        <v>4</v>
      </c>
      <c r="M41" s="153">
        <f t="shared" si="28"/>
        <v>0</v>
      </c>
      <c r="N41" s="153">
        <f>SUM(O41:Q41)</f>
        <v>0</v>
      </c>
      <c r="O41" s="153">
        <f t="shared" si="50"/>
        <v>0</v>
      </c>
      <c r="P41" s="153">
        <f t="shared" si="47"/>
        <v>0</v>
      </c>
      <c r="Q41" s="153">
        <f t="shared" si="48"/>
        <v>0</v>
      </c>
      <c r="R41" s="155">
        <f t="shared" si="31"/>
        <v>0</v>
      </c>
      <c r="S41" s="156">
        <f t="shared" si="32"/>
        <v>0</v>
      </c>
      <c r="T41" s="338">
        <f t="shared" si="33"/>
        <v>0</v>
      </c>
      <c r="U41" s="338">
        <f t="shared" si="34"/>
        <v>0</v>
      </c>
      <c r="V41" s="124">
        <f t="shared" si="24"/>
        <v>0</v>
      </c>
      <c r="W41" s="158"/>
      <c r="X41" s="277"/>
      <c r="Y41" s="281"/>
      <c r="Z41" s="281"/>
      <c r="AA41" s="281"/>
      <c r="AB41" s="123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81"/>
      <c r="BJ41" s="281"/>
      <c r="BK41" s="281"/>
      <c r="BL41" s="281"/>
      <c r="BM41" s="281"/>
      <c r="BN41" s="281"/>
      <c r="BO41" s="281"/>
      <c r="BP41" s="158"/>
      <c r="BQ41" s="277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157"/>
      <c r="DJ41" s="277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4"/>
      <c r="FB41" s="162">
        <f t="shared" si="43"/>
        <v>0</v>
      </c>
      <c r="FC41" s="171">
        <f t="shared" si="44"/>
        <v>0</v>
      </c>
      <c r="FD41" s="172">
        <f t="shared" si="45"/>
        <v>0</v>
      </c>
      <c r="FE41" s="170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3"/>
      <c r="GX41" s="123"/>
      <c r="GY41" s="174"/>
      <c r="GZ41" s="175"/>
      <c r="HA41" s="176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4"/>
      <c r="IS41" s="124"/>
      <c r="IT41" s="178"/>
      <c r="IU41" s="178"/>
      <c r="IV41" s="178"/>
    </row>
    <row r="42" spans="1:256" s="166" customFormat="1" ht="12.75">
      <c r="A42" s="269" t="s">
        <v>68</v>
      </c>
      <c r="B42" s="180" t="s">
        <v>74</v>
      </c>
      <c r="C42" s="151">
        <f t="shared" si="16"/>
        <v>0</v>
      </c>
      <c r="D42" s="152">
        <f t="shared" si="49"/>
        <v>0</v>
      </c>
      <c r="E42" s="123">
        <f t="shared" si="18"/>
        <v>0</v>
      </c>
      <c r="F42" s="152">
        <f t="shared" si="19"/>
        <v>0</v>
      </c>
      <c r="G42" s="152">
        <f t="shared" si="20"/>
        <v>0</v>
      </c>
      <c r="H42" s="123">
        <f t="shared" si="21"/>
        <v>0</v>
      </c>
      <c r="I42" s="153">
        <f t="shared" si="22"/>
        <v>0</v>
      </c>
      <c r="J42" s="154" t="e">
        <f t="shared" si="23"/>
        <v>#DIV/0!</v>
      </c>
      <c r="K42" s="154" t="e">
        <f>ABS(I42*100/I1)</f>
        <v>#DIV/0!</v>
      </c>
      <c r="L42" s="153">
        <f>K1</f>
        <v>0</v>
      </c>
      <c r="M42" s="153">
        <f t="shared" si="28"/>
        <v>0</v>
      </c>
      <c r="N42" s="153">
        <f t="shared" si="29"/>
        <v>0</v>
      </c>
      <c r="O42" s="153">
        <f t="shared" si="50"/>
        <v>0</v>
      </c>
      <c r="P42" s="153">
        <f t="shared" si="47"/>
        <v>0</v>
      </c>
      <c r="Q42" s="153">
        <f>COUNTIF(X42:BO42,"S")</f>
        <v>0</v>
      </c>
      <c r="R42" s="155">
        <f t="shared" si="31"/>
        <v>0</v>
      </c>
      <c r="S42" s="156">
        <f t="shared" si="32"/>
        <v>0</v>
      </c>
      <c r="T42" s="338">
        <f t="shared" si="33"/>
        <v>0</v>
      </c>
      <c r="U42" s="338">
        <f t="shared" si="34"/>
        <v>0</v>
      </c>
      <c r="V42" s="124">
        <f t="shared" si="24"/>
        <v>0</v>
      </c>
      <c r="W42" s="158"/>
      <c r="X42" s="277"/>
      <c r="Y42" s="281"/>
      <c r="Z42" s="281"/>
      <c r="AA42" s="281"/>
      <c r="AB42" s="123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281"/>
      <c r="BJ42" s="281"/>
      <c r="BK42" s="281"/>
      <c r="BL42" s="281"/>
      <c r="BM42" s="281"/>
      <c r="BN42" s="281"/>
      <c r="BO42" s="180"/>
      <c r="BP42" s="158"/>
      <c r="BQ42" s="277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180"/>
      <c r="DI42" s="157"/>
      <c r="DJ42" s="277"/>
      <c r="DK42" s="281"/>
      <c r="DL42" s="123"/>
      <c r="DM42" s="281"/>
      <c r="DN42" s="123"/>
      <c r="DO42" s="281"/>
      <c r="DP42" s="281"/>
      <c r="DQ42" s="123"/>
      <c r="DR42" s="123"/>
      <c r="DS42" s="281"/>
      <c r="DT42" s="281"/>
      <c r="DU42" s="281"/>
      <c r="DV42" s="281"/>
      <c r="DW42" s="281"/>
      <c r="DX42" s="123"/>
      <c r="DY42" s="123"/>
      <c r="DZ42" s="281"/>
      <c r="EA42" s="123"/>
      <c r="EB42" s="281"/>
      <c r="EC42" s="281"/>
      <c r="ED42" s="281"/>
      <c r="EE42" s="281"/>
      <c r="EF42" s="281"/>
      <c r="EG42" s="281"/>
      <c r="EH42" s="281"/>
      <c r="EI42" s="123"/>
      <c r="EJ42" s="123"/>
      <c r="EK42" s="281"/>
      <c r="EL42" s="123"/>
      <c r="EM42" s="281"/>
      <c r="EN42" s="281"/>
      <c r="EO42" s="123"/>
      <c r="EP42" s="281"/>
      <c r="EQ42" s="281"/>
      <c r="ER42" s="281"/>
      <c r="ES42" s="281"/>
      <c r="ET42" s="123"/>
      <c r="EU42" s="281"/>
      <c r="EV42" s="281"/>
      <c r="EW42" s="281"/>
      <c r="EX42" s="281"/>
      <c r="EY42" s="123"/>
      <c r="EZ42" s="281"/>
      <c r="FA42" s="368"/>
      <c r="FB42" s="162">
        <f t="shared" si="43"/>
        <v>0</v>
      </c>
      <c r="FC42" s="171">
        <f t="shared" si="44"/>
        <v>0</v>
      </c>
      <c r="FD42" s="172">
        <f t="shared" si="45"/>
        <v>0</v>
      </c>
      <c r="FE42" s="170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3"/>
      <c r="GX42" s="123"/>
      <c r="GY42" s="123"/>
      <c r="GZ42" s="124"/>
      <c r="HA42" s="176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5"/>
      <c r="IU42" s="165"/>
      <c r="IV42" s="165"/>
    </row>
    <row r="43" spans="1:256" s="179" customFormat="1" ht="12.75">
      <c r="A43" s="270" t="s">
        <v>69</v>
      </c>
      <c r="B43" s="180" t="s">
        <v>63</v>
      </c>
      <c r="C43" s="151">
        <f t="shared" si="16"/>
        <v>0</v>
      </c>
      <c r="D43" s="152">
        <f t="shared" si="49"/>
        <v>0</v>
      </c>
      <c r="E43" s="123">
        <f t="shared" si="18"/>
        <v>0</v>
      </c>
      <c r="F43" s="152">
        <f t="shared" si="19"/>
        <v>0</v>
      </c>
      <c r="G43" s="152">
        <f t="shared" si="20"/>
        <v>0</v>
      </c>
      <c r="H43" s="123">
        <f t="shared" si="21"/>
        <v>0</v>
      </c>
      <c r="I43" s="153">
        <f t="shared" si="22"/>
        <v>0</v>
      </c>
      <c r="J43" s="154" t="e">
        <f t="shared" si="23"/>
        <v>#DIV/0!</v>
      </c>
      <c r="K43" s="154" t="e">
        <f>ABS(I43*100/I1)</f>
        <v>#DIV/0!</v>
      </c>
      <c r="L43" s="153">
        <f>K1</f>
        <v>0</v>
      </c>
      <c r="M43" s="153">
        <f t="shared" si="28"/>
        <v>0</v>
      </c>
      <c r="N43" s="153">
        <f t="shared" si="29"/>
        <v>0</v>
      </c>
      <c r="O43" s="153">
        <f t="shared" si="50"/>
        <v>0</v>
      </c>
      <c r="P43" s="153">
        <f>COUNTIF(X43:BO43,"L")</f>
        <v>0</v>
      </c>
      <c r="Q43" s="153">
        <f t="shared" si="48"/>
        <v>0</v>
      </c>
      <c r="R43" s="155">
        <f t="shared" si="31"/>
        <v>0</v>
      </c>
      <c r="S43" s="156">
        <f t="shared" si="32"/>
        <v>0</v>
      </c>
      <c r="T43" s="338">
        <f t="shared" si="33"/>
        <v>0</v>
      </c>
      <c r="U43" s="338">
        <f t="shared" si="34"/>
        <v>0</v>
      </c>
      <c r="V43" s="124">
        <f t="shared" si="24"/>
        <v>0</v>
      </c>
      <c r="W43" s="158"/>
      <c r="X43" s="277"/>
      <c r="Y43" s="281"/>
      <c r="Z43" s="281"/>
      <c r="AA43" s="281"/>
      <c r="AB43" s="123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281"/>
      <c r="BJ43" s="281"/>
      <c r="BK43" s="281"/>
      <c r="BL43" s="281"/>
      <c r="BM43" s="281"/>
      <c r="BN43" s="281"/>
      <c r="BO43" s="180"/>
      <c r="BP43" s="158"/>
      <c r="BQ43" s="277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180"/>
      <c r="DI43" s="157"/>
      <c r="DJ43" s="277"/>
      <c r="DK43" s="281"/>
      <c r="DL43" s="281"/>
      <c r="DM43" s="123"/>
      <c r="DN43" s="281"/>
      <c r="DO43" s="281"/>
      <c r="DP43" s="123"/>
      <c r="DQ43" s="123"/>
      <c r="DR43" s="123"/>
      <c r="DS43" s="123"/>
      <c r="DT43" s="123"/>
      <c r="DU43" s="123"/>
      <c r="DV43" s="123"/>
      <c r="DW43" s="123"/>
      <c r="DX43" s="281"/>
      <c r="DY43" s="281"/>
      <c r="DZ43" s="123"/>
      <c r="EA43" s="123"/>
      <c r="EB43" s="123"/>
      <c r="EC43" s="123"/>
      <c r="ED43" s="123"/>
      <c r="EE43" s="123"/>
      <c r="EF43" s="123"/>
      <c r="EG43" s="123"/>
      <c r="EH43" s="281"/>
      <c r="EI43" s="123"/>
      <c r="EJ43" s="123"/>
      <c r="EK43" s="123"/>
      <c r="EL43" s="123"/>
      <c r="EM43" s="123"/>
      <c r="EN43" s="123"/>
      <c r="EO43" s="281"/>
      <c r="EP43" s="281"/>
      <c r="EQ43" s="123"/>
      <c r="ER43" s="281"/>
      <c r="ES43" s="123"/>
      <c r="ET43" s="123"/>
      <c r="EU43" s="123"/>
      <c r="EV43" s="123"/>
      <c r="EW43" s="123"/>
      <c r="EX43" s="123"/>
      <c r="EY43" s="123"/>
      <c r="EZ43" s="281"/>
      <c r="FA43" s="124"/>
      <c r="FB43" s="162">
        <f t="shared" si="43"/>
        <v>0</v>
      </c>
      <c r="FC43" s="171">
        <f t="shared" si="44"/>
        <v>0</v>
      </c>
      <c r="FD43" s="172">
        <f t="shared" si="45"/>
        <v>0</v>
      </c>
      <c r="FE43" s="170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3"/>
      <c r="GX43" s="123"/>
      <c r="GY43" s="123"/>
      <c r="GZ43" s="124"/>
      <c r="HA43" s="176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4"/>
      <c r="IS43" s="124"/>
      <c r="IT43" s="178"/>
      <c r="IU43" s="178"/>
      <c r="IV43" s="178"/>
    </row>
    <row r="44" spans="1:256" s="179" customFormat="1" ht="12.75">
      <c r="A44" s="269" t="s">
        <v>70</v>
      </c>
      <c r="B44" s="180" t="s">
        <v>75</v>
      </c>
      <c r="C44" s="151">
        <f>COUNT(BQ44:DH44)</f>
        <v>0</v>
      </c>
      <c r="D44" s="152">
        <f t="shared" si="49"/>
        <v>0</v>
      </c>
      <c r="E44" s="123">
        <f>COUNTIF(BQ44:DH44,90)</f>
        <v>0</v>
      </c>
      <c r="F44" s="152">
        <f t="shared" si="19"/>
        <v>0</v>
      </c>
      <c r="G44" s="152">
        <f t="shared" si="20"/>
        <v>0</v>
      </c>
      <c r="H44" s="123">
        <f>COUNTIF(BQ44:DH44,"S")</f>
        <v>0</v>
      </c>
      <c r="I44" s="153">
        <f>SUM(BQ44:DH44)</f>
        <v>0</v>
      </c>
      <c r="J44" s="154" t="e">
        <f t="shared" si="23"/>
        <v>#DIV/0!</v>
      </c>
      <c r="K44" s="154" t="e">
        <f>ABS(I44*100/I1)</f>
        <v>#DIV/0!</v>
      </c>
      <c r="L44" s="153">
        <f>K1</f>
        <v>0</v>
      </c>
      <c r="M44" s="153">
        <f t="shared" si="28"/>
        <v>0</v>
      </c>
      <c r="N44" s="153">
        <f t="shared" si="29"/>
        <v>0</v>
      </c>
      <c r="O44" s="153">
        <f t="shared" si="50"/>
        <v>0</v>
      </c>
      <c r="P44" s="153">
        <f t="shared" si="47"/>
        <v>0</v>
      </c>
      <c r="Q44" s="153">
        <f t="shared" si="48"/>
        <v>0</v>
      </c>
      <c r="R44" s="155">
        <f t="shared" si="31"/>
        <v>0</v>
      </c>
      <c r="S44" s="156">
        <f t="shared" si="32"/>
        <v>0</v>
      </c>
      <c r="T44" s="338">
        <f t="shared" si="33"/>
        <v>0</v>
      </c>
      <c r="U44" s="338">
        <f t="shared" si="34"/>
        <v>0</v>
      </c>
      <c r="V44" s="124">
        <f t="shared" si="24"/>
        <v>0</v>
      </c>
      <c r="W44" s="158"/>
      <c r="X44" s="277"/>
      <c r="Y44" s="281"/>
      <c r="Z44" s="281"/>
      <c r="AA44" s="281"/>
      <c r="AB44" s="123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281"/>
      <c r="BJ44" s="281"/>
      <c r="BK44" s="281"/>
      <c r="BL44" s="281"/>
      <c r="BM44" s="281"/>
      <c r="BN44" s="281"/>
      <c r="BO44" s="180"/>
      <c r="BP44" s="158"/>
      <c r="BQ44" s="277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180"/>
      <c r="DI44" s="157"/>
      <c r="DJ44" s="277"/>
      <c r="DK44" s="123"/>
      <c r="DL44" s="123"/>
      <c r="DM44" s="123"/>
      <c r="DN44" s="123"/>
      <c r="DO44" s="123"/>
      <c r="DP44" s="123"/>
      <c r="DQ44" s="281"/>
      <c r="DR44" s="281"/>
      <c r="DS44" s="123"/>
      <c r="DT44" s="281"/>
      <c r="DU44" s="123"/>
      <c r="DV44" s="281"/>
      <c r="DW44" s="123"/>
      <c r="DX44" s="281"/>
      <c r="DY44" s="123"/>
      <c r="DZ44" s="123"/>
      <c r="EA44" s="281"/>
      <c r="EB44" s="123"/>
      <c r="EC44" s="281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281"/>
      <c r="EU44" s="123"/>
      <c r="EV44" s="281"/>
      <c r="EW44" s="281"/>
      <c r="EX44" s="123"/>
      <c r="EY44" s="123"/>
      <c r="EZ44" s="123"/>
      <c r="FA44" s="124"/>
      <c r="FB44" s="162">
        <f t="shared" si="39"/>
        <v>0</v>
      </c>
      <c r="FC44" s="171">
        <f t="shared" si="40"/>
        <v>0</v>
      </c>
      <c r="FD44" s="172">
        <f t="shared" si="41"/>
        <v>0</v>
      </c>
      <c r="FE44" s="170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3"/>
      <c r="GX44" s="123"/>
      <c r="GY44" s="123"/>
      <c r="GZ44" s="124"/>
      <c r="HA44" s="176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4"/>
      <c r="IS44" s="124"/>
      <c r="IT44" s="178"/>
      <c r="IU44" s="178"/>
      <c r="IV44" s="178"/>
    </row>
    <row r="45" spans="1:256" s="166" customFormat="1" ht="12.75">
      <c r="A45" s="122"/>
      <c r="B45" s="180"/>
      <c r="C45" s="151">
        <f t="shared" si="16"/>
        <v>0</v>
      </c>
      <c r="D45" s="152">
        <f t="shared" si="49"/>
        <v>0</v>
      </c>
      <c r="E45" s="123">
        <f t="shared" si="18"/>
        <v>0</v>
      </c>
      <c r="F45" s="152">
        <f t="shared" si="19"/>
        <v>0</v>
      </c>
      <c r="G45" s="152">
        <f t="shared" si="20"/>
        <v>0</v>
      </c>
      <c r="H45" s="123">
        <f t="shared" si="21"/>
        <v>0</v>
      </c>
      <c r="I45" s="153">
        <f t="shared" si="22"/>
        <v>0</v>
      </c>
      <c r="J45" s="154" t="e">
        <f t="shared" si="23"/>
        <v>#DIV/0!</v>
      </c>
      <c r="K45" s="154" t="e">
        <f>ABS(I45*100/I1)</f>
        <v>#DIV/0!</v>
      </c>
      <c r="L45" s="153">
        <f>K1</f>
        <v>0</v>
      </c>
      <c r="M45" s="153">
        <f t="shared" si="28"/>
        <v>0</v>
      </c>
      <c r="N45" s="153">
        <f t="shared" si="29"/>
        <v>0</v>
      </c>
      <c r="O45" s="153">
        <f t="shared" si="50"/>
        <v>0</v>
      </c>
      <c r="P45" s="153">
        <f t="shared" si="47"/>
        <v>0</v>
      </c>
      <c r="Q45" s="153">
        <f t="shared" si="48"/>
        <v>0</v>
      </c>
      <c r="R45" s="155">
        <f t="shared" si="31"/>
        <v>0</v>
      </c>
      <c r="S45" s="156">
        <f t="shared" si="32"/>
        <v>0</v>
      </c>
      <c r="T45" s="338">
        <f t="shared" si="33"/>
        <v>0</v>
      </c>
      <c r="U45" s="338">
        <f t="shared" si="34"/>
        <v>0</v>
      </c>
      <c r="V45" s="124">
        <f t="shared" si="24"/>
        <v>0</v>
      </c>
      <c r="W45" s="158"/>
      <c r="X45" s="277"/>
      <c r="Y45" s="281"/>
      <c r="Z45" s="281"/>
      <c r="AA45" s="281"/>
      <c r="AB45" s="123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281"/>
      <c r="BJ45" s="281"/>
      <c r="BK45" s="281"/>
      <c r="BL45" s="281"/>
      <c r="BM45" s="281"/>
      <c r="BN45" s="281"/>
      <c r="BO45" s="180"/>
      <c r="BP45" s="158"/>
      <c r="BQ45" s="277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180"/>
      <c r="DI45" s="157"/>
      <c r="DJ45" s="277"/>
      <c r="DK45" s="173"/>
      <c r="DL45" s="173"/>
      <c r="DM45" s="286"/>
      <c r="DN45" s="173"/>
      <c r="DO45" s="286"/>
      <c r="DP45" s="173"/>
      <c r="DQ45" s="173"/>
      <c r="DR45" s="286"/>
      <c r="DS45" s="173"/>
      <c r="DT45" s="173"/>
      <c r="DU45" s="173"/>
      <c r="DV45" s="173"/>
      <c r="DW45" s="173"/>
      <c r="DX45" s="173"/>
      <c r="DY45" s="173"/>
      <c r="DZ45" s="173"/>
      <c r="EA45" s="286"/>
      <c r="EB45" s="286"/>
      <c r="EC45" s="173"/>
      <c r="ED45" s="286"/>
      <c r="EE45" s="286"/>
      <c r="EF45" s="286"/>
      <c r="EG45" s="173"/>
      <c r="EH45" s="173"/>
      <c r="EI45" s="173"/>
      <c r="EJ45" s="173"/>
      <c r="EK45" s="286"/>
      <c r="EL45" s="286"/>
      <c r="EM45" s="173"/>
      <c r="EN45" s="286"/>
      <c r="EO45" s="286"/>
      <c r="EP45" s="173"/>
      <c r="EQ45" s="173"/>
      <c r="ER45" s="286"/>
      <c r="ES45" s="173"/>
      <c r="ET45" s="173"/>
      <c r="EU45" s="173"/>
      <c r="EV45" s="173"/>
      <c r="EW45" s="173"/>
      <c r="EX45" s="173"/>
      <c r="EY45" s="173"/>
      <c r="EZ45" s="123"/>
      <c r="FA45" s="262"/>
      <c r="FB45" s="162">
        <f t="shared" si="39"/>
        <v>0</v>
      </c>
      <c r="FC45" s="171">
        <f t="shared" si="40"/>
        <v>0</v>
      </c>
      <c r="FD45" s="172">
        <f t="shared" si="41"/>
        <v>0</v>
      </c>
      <c r="FE45" s="170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3"/>
      <c r="GX45" s="123"/>
      <c r="GY45" s="123"/>
      <c r="GZ45" s="124"/>
      <c r="HA45" s="176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5"/>
      <c r="IU45" s="165"/>
      <c r="IV45" s="165"/>
    </row>
    <row r="46" spans="1:256" s="179" customFormat="1" ht="12.75">
      <c r="A46" s="279"/>
      <c r="B46" s="180"/>
      <c r="C46" s="151">
        <f t="shared" si="16"/>
        <v>0</v>
      </c>
      <c r="D46" s="152">
        <f t="shared" si="49"/>
        <v>0</v>
      </c>
      <c r="E46" s="123">
        <f t="shared" si="18"/>
        <v>0</v>
      </c>
      <c r="F46" s="152">
        <f t="shared" si="19"/>
        <v>0</v>
      </c>
      <c r="G46" s="152">
        <f t="shared" si="20"/>
        <v>0</v>
      </c>
      <c r="H46" s="123">
        <f t="shared" si="21"/>
        <v>0</v>
      </c>
      <c r="I46" s="153">
        <f t="shared" si="22"/>
        <v>0</v>
      </c>
      <c r="J46" s="154" t="e">
        <f t="shared" si="23"/>
        <v>#DIV/0!</v>
      </c>
      <c r="K46" s="154" t="e">
        <f>ABS(I46*100/I1)</f>
        <v>#DIV/0!</v>
      </c>
      <c r="L46" s="153">
        <f>K1-4</f>
        <v>-4</v>
      </c>
      <c r="M46" s="153">
        <f t="shared" si="28"/>
        <v>0</v>
      </c>
      <c r="N46" s="153">
        <f t="shared" si="29"/>
        <v>0</v>
      </c>
      <c r="O46" s="153">
        <f t="shared" si="50"/>
        <v>0</v>
      </c>
      <c r="P46" s="153">
        <f t="shared" si="47"/>
        <v>0</v>
      </c>
      <c r="Q46" s="153">
        <f t="shared" si="48"/>
        <v>0</v>
      </c>
      <c r="R46" s="155">
        <f t="shared" si="31"/>
        <v>0</v>
      </c>
      <c r="S46" s="156">
        <f t="shared" si="32"/>
        <v>0</v>
      </c>
      <c r="T46" s="338">
        <f t="shared" si="33"/>
        <v>0</v>
      </c>
      <c r="U46" s="338">
        <f t="shared" si="34"/>
        <v>0</v>
      </c>
      <c r="V46" s="124">
        <f t="shared" si="24"/>
        <v>0</v>
      </c>
      <c r="W46" s="158"/>
      <c r="X46" s="277"/>
      <c r="Y46" s="281"/>
      <c r="Z46" s="281"/>
      <c r="AA46" s="281"/>
      <c r="AB46" s="123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281"/>
      <c r="BJ46" s="281"/>
      <c r="BK46" s="281"/>
      <c r="BL46" s="281"/>
      <c r="BM46" s="281"/>
      <c r="BN46" s="281"/>
      <c r="BO46" s="180"/>
      <c r="BP46" s="158"/>
      <c r="BQ46" s="277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180"/>
      <c r="DI46" s="157"/>
      <c r="DJ46" s="170"/>
      <c r="DK46" s="173"/>
      <c r="DL46" s="173"/>
      <c r="DM46" s="173"/>
      <c r="DN46" s="173"/>
      <c r="DO46" s="173"/>
      <c r="DP46" s="286"/>
      <c r="DQ46" s="286"/>
      <c r="DR46" s="286"/>
      <c r="DS46" s="173"/>
      <c r="DT46" s="173"/>
      <c r="DU46" s="286"/>
      <c r="DV46" s="286"/>
      <c r="DW46" s="286"/>
      <c r="DX46" s="173"/>
      <c r="DY46" s="173"/>
      <c r="DZ46" s="286"/>
      <c r="EA46" s="173"/>
      <c r="EB46" s="286"/>
      <c r="EC46" s="173"/>
      <c r="ED46" s="286"/>
      <c r="EE46" s="173"/>
      <c r="EF46" s="286"/>
      <c r="EG46" s="173"/>
      <c r="EH46" s="286"/>
      <c r="EI46" s="286"/>
      <c r="EJ46" s="286"/>
      <c r="EK46" s="173"/>
      <c r="EL46" s="173"/>
      <c r="EM46" s="286"/>
      <c r="EN46" s="286"/>
      <c r="EO46" s="173"/>
      <c r="EP46" s="286"/>
      <c r="EQ46" s="173"/>
      <c r="ER46" s="286"/>
      <c r="ES46" s="286"/>
      <c r="ET46" s="286"/>
      <c r="EU46" s="173"/>
      <c r="EV46" s="286"/>
      <c r="EW46" s="173"/>
      <c r="EX46" s="173"/>
      <c r="EY46" s="173"/>
      <c r="EZ46" s="281"/>
      <c r="FA46" s="363"/>
      <c r="FB46" s="162">
        <f t="shared" si="39"/>
        <v>0</v>
      </c>
      <c r="FC46" s="171">
        <f t="shared" si="40"/>
        <v>0</v>
      </c>
      <c r="FD46" s="172">
        <f t="shared" si="41"/>
        <v>0</v>
      </c>
      <c r="FE46" s="170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3"/>
      <c r="GX46" s="123"/>
      <c r="GY46" s="123"/>
      <c r="GZ46" s="124"/>
      <c r="HA46" s="176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4"/>
      <c r="IS46" s="124"/>
      <c r="IT46" s="178"/>
      <c r="IU46" s="178"/>
      <c r="IV46" s="178"/>
    </row>
    <row r="47" spans="1:256" s="166" customFormat="1" ht="12.75">
      <c r="A47" s="354"/>
      <c r="B47" s="180"/>
      <c r="C47" s="151">
        <f t="shared" si="16"/>
        <v>0</v>
      </c>
      <c r="D47" s="152">
        <f>COUNTIF(X47:BO47,"T")</f>
        <v>0</v>
      </c>
      <c r="E47" s="123">
        <f t="shared" si="18"/>
        <v>0</v>
      </c>
      <c r="F47" s="152">
        <f t="shared" si="19"/>
        <v>0</v>
      </c>
      <c r="G47" s="152">
        <f t="shared" si="20"/>
        <v>0</v>
      </c>
      <c r="H47" s="123">
        <f t="shared" si="21"/>
        <v>0</v>
      </c>
      <c r="I47" s="153">
        <f t="shared" si="22"/>
        <v>0</v>
      </c>
      <c r="J47" s="154" t="e">
        <f t="shared" si="23"/>
        <v>#DIV/0!</v>
      </c>
      <c r="K47" s="154" t="e">
        <f>ABS(I47*100/I1)</f>
        <v>#DIV/0!</v>
      </c>
      <c r="L47" s="153">
        <v>9</v>
      </c>
      <c r="M47" s="153">
        <f t="shared" si="28"/>
        <v>0</v>
      </c>
      <c r="N47" s="153">
        <f t="shared" si="29"/>
        <v>0</v>
      </c>
      <c r="O47" s="153">
        <f t="shared" si="50"/>
        <v>0</v>
      </c>
      <c r="P47" s="153">
        <f>COUNTIF(X47:BO47,"L")</f>
        <v>0</v>
      </c>
      <c r="Q47" s="153">
        <f>COUNTIF(X47:BO47,"S")</f>
        <v>0</v>
      </c>
      <c r="R47" s="155">
        <f t="shared" si="31"/>
        <v>0</v>
      </c>
      <c r="S47" s="156">
        <f t="shared" si="32"/>
        <v>0</v>
      </c>
      <c r="T47" s="338">
        <f t="shared" si="33"/>
        <v>0</v>
      </c>
      <c r="U47" s="338">
        <f t="shared" si="34"/>
        <v>0</v>
      </c>
      <c r="V47" s="124">
        <f t="shared" si="24"/>
        <v>0</v>
      </c>
      <c r="W47" s="158"/>
      <c r="X47" s="360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158"/>
      <c r="BQ47" s="277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180"/>
      <c r="DI47" s="157"/>
      <c r="DJ47" s="170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286"/>
      <c r="DX47" s="286"/>
      <c r="DY47" s="286"/>
      <c r="DZ47" s="286"/>
      <c r="EA47" s="173"/>
      <c r="EB47" s="173"/>
      <c r="EC47" s="286"/>
      <c r="ED47" s="286"/>
      <c r="EE47" s="286"/>
      <c r="EF47" s="286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23"/>
      <c r="FA47" s="262"/>
      <c r="FB47" s="162">
        <f t="shared" si="39"/>
        <v>0</v>
      </c>
      <c r="FC47" s="171">
        <f t="shared" si="40"/>
        <v>0</v>
      </c>
      <c r="FD47" s="172">
        <f t="shared" si="41"/>
        <v>0</v>
      </c>
      <c r="FE47" s="170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3"/>
      <c r="GX47" s="123"/>
      <c r="GY47" s="123"/>
      <c r="GZ47" s="124"/>
      <c r="HA47" s="176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5"/>
      <c r="IU47" s="165"/>
      <c r="IV47" s="165"/>
    </row>
    <row r="48" spans="1:256" s="166" customFormat="1" ht="12.75">
      <c r="A48" s="354"/>
      <c r="B48" s="180"/>
      <c r="C48" s="151">
        <f t="shared" si="16"/>
        <v>0</v>
      </c>
      <c r="D48" s="152">
        <f aca="true" t="shared" si="51" ref="D48:D70">COUNTIF(X48:BO48,"T")</f>
        <v>0</v>
      </c>
      <c r="E48" s="123">
        <f t="shared" si="18"/>
        <v>0</v>
      </c>
      <c r="F48" s="152">
        <f t="shared" si="19"/>
        <v>0</v>
      </c>
      <c r="G48" s="152">
        <f t="shared" si="20"/>
        <v>0</v>
      </c>
      <c r="H48" s="123">
        <f t="shared" si="21"/>
        <v>0</v>
      </c>
      <c r="I48" s="153">
        <f t="shared" si="22"/>
        <v>0</v>
      </c>
      <c r="J48" s="154" t="e">
        <f t="shared" si="23"/>
        <v>#DIV/0!</v>
      </c>
      <c r="K48" s="154" t="e">
        <f>ABS(I48*100/I1)</f>
        <v>#DIV/0!</v>
      </c>
      <c r="L48" s="153">
        <f>K1-20</f>
        <v>-20</v>
      </c>
      <c r="M48" s="153">
        <f t="shared" si="28"/>
        <v>0</v>
      </c>
      <c r="N48" s="153">
        <f t="shared" si="29"/>
        <v>0</v>
      </c>
      <c r="O48" s="153">
        <f t="shared" si="50"/>
        <v>0</v>
      </c>
      <c r="P48" s="153">
        <f t="shared" si="47"/>
        <v>0</v>
      </c>
      <c r="Q48" s="153">
        <f t="shared" si="48"/>
        <v>0</v>
      </c>
      <c r="R48" s="155">
        <f t="shared" si="31"/>
        <v>0</v>
      </c>
      <c r="S48" s="156">
        <f t="shared" si="32"/>
        <v>0</v>
      </c>
      <c r="T48" s="338">
        <f t="shared" si="33"/>
        <v>0</v>
      </c>
      <c r="U48" s="338">
        <f t="shared" si="34"/>
        <v>0</v>
      </c>
      <c r="V48" s="124">
        <f t="shared" si="24"/>
        <v>0</v>
      </c>
      <c r="W48" s="158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123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180"/>
      <c r="BP48" s="158"/>
      <c r="BQ48" s="277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180"/>
      <c r="DI48" s="157"/>
      <c r="DJ48" s="170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23"/>
      <c r="EB48" s="173"/>
      <c r="EC48" s="173"/>
      <c r="ED48" s="173"/>
      <c r="EE48" s="173"/>
      <c r="EF48" s="123"/>
      <c r="EG48" s="281"/>
      <c r="EH48" s="281"/>
      <c r="EI48" s="281"/>
      <c r="EJ48" s="281"/>
      <c r="EK48" s="123"/>
      <c r="EL48" s="281"/>
      <c r="EM48" s="281"/>
      <c r="EN48" s="281"/>
      <c r="EO48" s="281"/>
      <c r="EP48" s="123"/>
      <c r="EQ48" s="281"/>
      <c r="ER48" s="123"/>
      <c r="ES48" s="281"/>
      <c r="ET48" s="281"/>
      <c r="EU48" s="123"/>
      <c r="EV48" s="123"/>
      <c r="EW48" s="281"/>
      <c r="EX48" s="281"/>
      <c r="EY48" s="363"/>
      <c r="EZ48" s="123"/>
      <c r="FA48" s="363"/>
      <c r="FB48" s="162">
        <f t="shared" si="39"/>
        <v>0</v>
      </c>
      <c r="FC48" s="171">
        <f t="shared" si="40"/>
        <v>0</v>
      </c>
      <c r="FD48" s="172">
        <f t="shared" si="41"/>
        <v>0</v>
      </c>
      <c r="FE48" s="170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3"/>
      <c r="GX48" s="123"/>
      <c r="GY48" s="123"/>
      <c r="GZ48" s="124"/>
      <c r="HA48" s="176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5"/>
      <c r="IU48" s="165"/>
      <c r="IV48" s="165"/>
    </row>
    <row r="49" spans="1:256" s="126" customFormat="1" ht="12.75">
      <c r="A49" s="267"/>
      <c r="B49" s="194" t="s">
        <v>62</v>
      </c>
      <c r="C49" s="185">
        <f t="shared" si="16"/>
        <v>0</v>
      </c>
      <c r="D49" s="186">
        <f t="shared" si="51"/>
        <v>0</v>
      </c>
      <c r="E49" s="105">
        <f t="shared" si="18"/>
        <v>0</v>
      </c>
      <c r="F49" s="186">
        <f t="shared" si="19"/>
        <v>0</v>
      </c>
      <c r="G49" s="186">
        <f t="shared" si="20"/>
        <v>0</v>
      </c>
      <c r="H49" s="105">
        <f t="shared" si="21"/>
        <v>0</v>
      </c>
      <c r="I49" s="181">
        <f t="shared" si="22"/>
        <v>0</v>
      </c>
      <c r="J49" s="187" t="e">
        <f t="shared" si="23"/>
        <v>#DIV/0!</v>
      </c>
      <c r="K49" s="187" t="e">
        <f>ABS(I49*100/I1)</f>
        <v>#DIV/0!</v>
      </c>
      <c r="L49" s="181">
        <v>22</v>
      </c>
      <c r="M49" s="181">
        <f t="shared" si="28"/>
        <v>0</v>
      </c>
      <c r="N49" s="181">
        <f>SUM(O49:Q49)</f>
        <v>0</v>
      </c>
      <c r="O49" s="181">
        <f>COUNTIF(X49:BO49,"DT")</f>
        <v>0</v>
      </c>
      <c r="P49" s="181">
        <f>COUNTIF(X49:BO49,"L")</f>
        <v>0</v>
      </c>
      <c r="Q49" s="181">
        <f>COUNTIF(X49:BO49,"S")</f>
        <v>0</v>
      </c>
      <c r="R49" s="155">
        <f t="shared" si="31"/>
        <v>0</v>
      </c>
      <c r="S49" s="156">
        <f t="shared" si="32"/>
        <v>0</v>
      </c>
      <c r="T49" s="338">
        <f t="shared" si="33"/>
        <v>0</v>
      </c>
      <c r="U49" s="338">
        <f t="shared" si="34"/>
        <v>0</v>
      </c>
      <c r="V49" s="120">
        <f t="shared" si="24"/>
        <v>0</v>
      </c>
      <c r="W49" s="158"/>
      <c r="X49" s="278"/>
      <c r="Y49" s="282"/>
      <c r="Z49" s="282"/>
      <c r="AA49" s="282"/>
      <c r="AB49" s="105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158"/>
      <c r="BQ49" s="278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194"/>
      <c r="DI49" s="157"/>
      <c r="DJ49" s="278"/>
      <c r="DK49" s="283"/>
      <c r="DL49" s="283"/>
      <c r="DM49" s="283"/>
      <c r="DN49" s="182"/>
      <c r="DO49" s="182"/>
      <c r="DP49" s="283"/>
      <c r="DQ49" s="283"/>
      <c r="DR49" s="182"/>
      <c r="DS49" s="282"/>
      <c r="DT49" s="282"/>
      <c r="DU49" s="105"/>
      <c r="DV49" s="282"/>
      <c r="DW49" s="282"/>
      <c r="DX49" s="105"/>
      <c r="DY49" s="105"/>
      <c r="DZ49" s="105"/>
      <c r="EA49" s="282"/>
      <c r="EB49" s="105"/>
      <c r="EC49" s="282"/>
      <c r="ED49" s="282"/>
      <c r="EE49" s="282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93"/>
      <c r="EZ49" s="105"/>
      <c r="FA49" s="193"/>
      <c r="FB49" s="162">
        <f t="shared" si="39"/>
        <v>0</v>
      </c>
      <c r="FC49" s="171">
        <f t="shared" si="40"/>
        <v>0</v>
      </c>
      <c r="FD49" s="172">
        <f t="shared" si="41"/>
        <v>0</v>
      </c>
      <c r="FE49" s="168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20"/>
      <c r="GW49" s="182"/>
      <c r="GX49" s="105"/>
      <c r="GY49" s="105"/>
      <c r="GZ49" s="120"/>
      <c r="HA49" s="183">
        <f t="shared" si="30"/>
        <v>0</v>
      </c>
      <c r="HB49" s="119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20"/>
      <c r="IT49" s="184"/>
      <c r="IU49" s="184"/>
      <c r="IV49" s="184"/>
    </row>
    <row r="50" spans="1:256" s="126" customFormat="1" ht="12.75">
      <c r="A50" s="267"/>
      <c r="B50" s="194" t="s">
        <v>62</v>
      </c>
      <c r="C50" s="185">
        <f aca="true" t="shared" si="52" ref="C50:C68">COUNT(BQ50:DH50)</f>
        <v>0</v>
      </c>
      <c r="D50" s="186">
        <f t="shared" si="51"/>
        <v>0</v>
      </c>
      <c r="E50" s="105">
        <f aca="true" t="shared" si="53" ref="E50:E68">COUNTIF(BQ50:DH50,90)</f>
        <v>0</v>
      </c>
      <c r="F50" s="186">
        <f aca="true" t="shared" si="54" ref="F50:F68">COUNTIF(DJ50:FA50,"I")</f>
        <v>0</v>
      </c>
      <c r="G50" s="186">
        <f aca="true" t="shared" si="55" ref="G50:G68">COUNTIF(DJ50:FA50,"E")</f>
        <v>0</v>
      </c>
      <c r="H50" s="105">
        <f aca="true" t="shared" si="56" ref="H50:H70">COUNTIF(BQ50:DH50,"S")</f>
        <v>0</v>
      </c>
      <c r="I50" s="181">
        <f aca="true" t="shared" si="57" ref="I50:I68">SUM(BQ50:DH50)</f>
        <v>0</v>
      </c>
      <c r="J50" s="187" t="e">
        <f t="shared" si="23"/>
        <v>#DIV/0!</v>
      </c>
      <c r="K50" s="187" t="e">
        <f>ABS(I50*100/I1)</f>
        <v>#DIV/0!</v>
      </c>
      <c r="L50" s="181">
        <f>K1</f>
        <v>0</v>
      </c>
      <c r="M50" s="181">
        <f t="shared" si="28"/>
        <v>0</v>
      </c>
      <c r="N50" s="181">
        <f>SUM(O50:Q50)</f>
        <v>0</v>
      </c>
      <c r="O50" s="181">
        <f>COUNTIF(X50:BO50,"DT")</f>
        <v>0</v>
      </c>
      <c r="P50" s="181">
        <f>COUNTIF(X50:BO50,"L")</f>
        <v>0</v>
      </c>
      <c r="Q50" s="181">
        <f>COUNTIF(X50:BO50,"S")</f>
        <v>0</v>
      </c>
      <c r="R50" s="155">
        <f t="shared" si="31"/>
        <v>0</v>
      </c>
      <c r="S50" s="156">
        <f t="shared" si="32"/>
        <v>0</v>
      </c>
      <c r="T50" s="338">
        <f t="shared" si="33"/>
        <v>0</v>
      </c>
      <c r="U50" s="338">
        <f t="shared" si="34"/>
        <v>0</v>
      </c>
      <c r="V50" s="120">
        <f t="shared" si="24"/>
        <v>0</v>
      </c>
      <c r="W50" s="158"/>
      <c r="X50" s="278"/>
      <c r="Y50" s="282"/>
      <c r="Z50" s="282"/>
      <c r="AA50" s="282"/>
      <c r="AB50" s="105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105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194"/>
      <c r="BP50" s="158"/>
      <c r="BQ50" s="278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194"/>
      <c r="DI50" s="157"/>
      <c r="DJ50" s="278"/>
      <c r="DK50" s="283"/>
      <c r="DL50" s="283"/>
      <c r="DM50" s="283"/>
      <c r="DN50" s="182"/>
      <c r="DO50" s="182"/>
      <c r="DP50" s="105"/>
      <c r="DQ50" s="282"/>
      <c r="DR50" s="283"/>
      <c r="DS50" s="182"/>
      <c r="DT50" s="182"/>
      <c r="DU50" s="282"/>
      <c r="DV50" s="105"/>
      <c r="DW50" s="282"/>
      <c r="DX50" s="282"/>
      <c r="DY50" s="282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282"/>
      <c r="EP50" s="282"/>
      <c r="EQ50" s="282"/>
      <c r="ER50" s="105"/>
      <c r="ES50" s="282"/>
      <c r="ET50" s="105"/>
      <c r="EU50" s="282"/>
      <c r="EV50" s="105"/>
      <c r="EW50" s="105"/>
      <c r="EX50" s="105"/>
      <c r="EY50" s="364"/>
      <c r="EZ50" s="282"/>
      <c r="FA50" s="193"/>
      <c r="FB50" s="162">
        <f t="shared" si="39"/>
        <v>0</v>
      </c>
      <c r="FC50" s="171">
        <f t="shared" si="40"/>
        <v>0</v>
      </c>
      <c r="FD50" s="172">
        <f t="shared" si="41"/>
        <v>0</v>
      </c>
      <c r="FE50" s="168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3">
        <f t="shared" si="30"/>
        <v>0</v>
      </c>
      <c r="HB50" s="119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20"/>
      <c r="IT50" s="184"/>
      <c r="IU50" s="184"/>
      <c r="IV50" s="184"/>
    </row>
    <row r="51" spans="1:256" s="126" customFormat="1" ht="12.75">
      <c r="A51" s="267"/>
      <c r="B51" s="194" t="s">
        <v>62</v>
      </c>
      <c r="C51" s="185">
        <f t="shared" si="52"/>
        <v>0</v>
      </c>
      <c r="D51" s="186">
        <f t="shared" si="51"/>
        <v>0</v>
      </c>
      <c r="E51" s="105">
        <f t="shared" si="53"/>
        <v>0</v>
      </c>
      <c r="F51" s="186">
        <f t="shared" si="54"/>
        <v>0</v>
      </c>
      <c r="G51" s="186">
        <f t="shared" si="55"/>
        <v>0</v>
      </c>
      <c r="H51" s="105">
        <f t="shared" si="56"/>
        <v>0</v>
      </c>
      <c r="I51" s="181">
        <f t="shared" si="57"/>
        <v>0</v>
      </c>
      <c r="J51" s="187" t="e">
        <f t="shared" si="23"/>
        <v>#DIV/0!</v>
      </c>
      <c r="K51" s="187" t="e">
        <f>ABS(I51*100/I1)</f>
        <v>#DIV/0!</v>
      </c>
      <c r="L51" s="181">
        <v>8</v>
      </c>
      <c r="M51" s="181">
        <f t="shared" si="28"/>
        <v>0</v>
      </c>
      <c r="N51" s="181">
        <f>SUM(O51:Q51)</f>
        <v>0</v>
      </c>
      <c r="O51" s="181">
        <f>COUNTIF(X51:BO51,"DT")</f>
        <v>0</v>
      </c>
      <c r="P51" s="181">
        <f>COUNTIF(X51:BO51,"L")</f>
        <v>0</v>
      </c>
      <c r="Q51" s="181">
        <f>COUNTIF(X51:BO51,"S")</f>
        <v>0</v>
      </c>
      <c r="R51" s="155">
        <f t="shared" si="31"/>
        <v>0</v>
      </c>
      <c r="S51" s="156">
        <f t="shared" si="32"/>
        <v>0</v>
      </c>
      <c r="T51" s="338">
        <f t="shared" si="33"/>
        <v>0</v>
      </c>
      <c r="U51" s="338">
        <f t="shared" si="34"/>
        <v>0</v>
      </c>
      <c r="V51" s="120">
        <f t="shared" si="24"/>
        <v>0</v>
      </c>
      <c r="W51" s="158"/>
      <c r="X51" s="278"/>
      <c r="Y51" s="282"/>
      <c r="Z51" s="282"/>
      <c r="AA51" s="282"/>
      <c r="AB51" s="105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158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194"/>
      <c r="DI51" s="157"/>
      <c r="DJ51" s="105"/>
      <c r="DK51" s="105"/>
      <c r="DL51" s="105"/>
      <c r="DM51" s="282"/>
      <c r="DN51" s="105"/>
      <c r="DO51" s="105"/>
      <c r="DP51" s="282"/>
      <c r="DQ51" s="105"/>
      <c r="DR51" s="105"/>
      <c r="DS51" s="105"/>
      <c r="DT51" s="282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93"/>
      <c r="EZ51" s="105"/>
      <c r="FA51" s="193"/>
      <c r="FB51" s="162">
        <f t="shared" si="39"/>
        <v>0</v>
      </c>
      <c r="FC51" s="171">
        <f t="shared" si="40"/>
        <v>0</v>
      </c>
      <c r="FD51" s="172">
        <f t="shared" si="41"/>
        <v>0</v>
      </c>
      <c r="FE51" s="168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3">
        <f t="shared" si="30"/>
        <v>0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20"/>
      <c r="IT51" s="184"/>
      <c r="IU51" s="184"/>
      <c r="IV51" s="184"/>
    </row>
    <row r="52" spans="1:256" s="126" customFormat="1" ht="12.75">
      <c r="A52" s="285"/>
      <c r="B52" s="169"/>
      <c r="C52" s="185">
        <f t="shared" si="52"/>
        <v>0</v>
      </c>
      <c r="D52" s="186">
        <f t="shared" si="51"/>
        <v>0</v>
      </c>
      <c r="E52" s="105">
        <f t="shared" si="53"/>
        <v>0</v>
      </c>
      <c r="F52" s="186">
        <f t="shared" si="54"/>
        <v>0</v>
      </c>
      <c r="G52" s="186">
        <f t="shared" si="55"/>
        <v>0</v>
      </c>
      <c r="H52" s="105">
        <f t="shared" si="56"/>
        <v>0</v>
      </c>
      <c r="I52" s="181">
        <f t="shared" si="57"/>
        <v>0</v>
      </c>
      <c r="J52" s="187" t="e">
        <f t="shared" si="23"/>
        <v>#DIV/0!</v>
      </c>
      <c r="K52" s="187" t="e">
        <f>ABS(I52*100/I1)</f>
        <v>#DIV/0!</v>
      </c>
      <c r="L52" s="181">
        <v>18</v>
      </c>
      <c r="M52" s="181">
        <f t="shared" si="28"/>
        <v>0</v>
      </c>
      <c r="N52" s="181">
        <f>SUM(O52:Q52)</f>
        <v>0</v>
      </c>
      <c r="O52" s="181">
        <f>COUNTIF(X52:BO52,"DT")</f>
        <v>0</v>
      </c>
      <c r="P52" s="181">
        <f>COUNTIF(X52:BO52,"L")</f>
        <v>0</v>
      </c>
      <c r="Q52" s="181">
        <f>COUNTIF(X52:BO52,"S")</f>
        <v>0</v>
      </c>
      <c r="R52" s="155">
        <f t="shared" si="31"/>
        <v>0</v>
      </c>
      <c r="S52" s="156">
        <f t="shared" si="32"/>
        <v>0</v>
      </c>
      <c r="T52" s="338">
        <f t="shared" si="33"/>
        <v>0</v>
      </c>
      <c r="U52" s="338">
        <f t="shared" si="34"/>
        <v>0</v>
      </c>
      <c r="V52" s="120">
        <f t="shared" si="24"/>
        <v>0</v>
      </c>
      <c r="W52" s="158"/>
      <c r="X52" s="278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194"/>
      <c r="BP52" s="158"/>
      <c r="BQ52" s="282"/>
      <c r="BR52" s="282"/>
      <c r="BS52" s="282"/>
      <c r="BT52" s="282"/>
      <c r="BU52" s="282"/>
      <c r="BV52" s="282"/>
      <c r="BW52" s="282"/>
      <c r="BX52" s="282"/>
      <c r="BY52" s="127"/>
      <c r="BZ52" s="127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194"/>
      <c r="DI52" s="157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282"/>
      <c r="EL52" s="105"/>
      <c r="EM52" s="105"/>
      <c r="EN52" s="282"/>
      <c r="EO52" s="105"/>
      <c r="EP52" s="105"/>
      <c r="EQ52" s="105"/>
      <c r="ER52" s="105"/>
      <c r="ES52" s="282"/>
      <c r="ET52" s="282"/>
      <c r="EU52" s="282"/>
      <c r="EV52" s="105"/>
      <c r="EW52" s="282"/>
      <c r="EX52" s="105"/>
      <c r="EY52" s="193"/>
      <c r="EZ52" s="105"/>
      <c r="FA52" s="193"/>
      <c r="FB52" s="162">
        <f t="shared" si="39"/>
        <v>0</v>
      </c>
      <c r="FC52" s="171">
        <f t="shared" si="40"/>
        <v>0</v>
      </c>
      <c r="FD52" s="172">
        <f t="shared" si="41"/>
        <v>0</v>
      </c>
      <c r="FE52" s="168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3">
        <f t="shared" si="30"/>
        <v>0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4"/>
      <c r="IU52" s="184"/>
      <c r="IV52" s="184"/>
    </row>
    <row r="53" spans="1:256" ht="12.75">
      <c r="A53" s="119"/>
      <c r="B53" s="169"/>
      <c r="C53" s="185">
        <f t="shared" si="52"/>
        <v>0</v>
      </c>
      <c r="D53" s="186">
        <f t="shared" si="51"/>
        <v>0</v>
      </c>
      <c r="E53" s="105">
        <f t="shared" si="53"/>
        <v>0</v>
      </c>
      <c r="F53" s="186">
        <f t="shared" si="54"/>
        <v>0</v>
      </c>
      <c r="G53" s="186">
        <f t="shared" si="55"/>
        <v>0</v>
      </c>
      <c r="H53" s="105">
        <f t="shared" si="56"/>
        <v>0</v>
      </c>
      <c r="I53" s="181">
        <f t="shared" si="57"/>
        <v>0</v>
      </c>
      <c r="J53" s="187" t="e">
        <f aca="true" t="shared" si="58" ref="J53:J64">ABS(I53/C53)</f>
        <v>#DIV/0!</v>
      </c>
      <c r="K53" s="187" t="e">
        <f>ABS(I53*100/I1)</f>
        <v>#DIV/0!</v>
      </c>
      <c r="L53" s="181">
        <f>K1</f>
        <v>0</v>
      </c>
      <c r="M53" s="181">
        <f t="shared" si="28"/>
        <v>0</v>
      </c>
      <c r="N53" s="181">
        <f aca="true" t="shared" si="59" ref="N53:N64">SUM(O53:Q53)</f>
        <v>0</v>
      </c>
      <c r="O53" s="181">
        <f>COUNTIF(X53:BM53,"DT")</f>
        <v>0</v>
      </c>
      <c r="P53" s="181">
        <f>COUNTIF(X53:BM53,"L")</f>
        <v>0</v>
      </c>
      <c r="Q53" s="181">
        <f>COUNTIF(X53:BM53,"S")</f>
        <v>0</v>
      </c>
      <c r="R53" s="155">
        <f t="shared" si="31"/>
        <v>0</v>
      </c>
      <c r="S53" s="156">
        <f t="shared" si="32"/>
        <v>0</v>
      </c>
      <c r="T53" s="338">
        <f t="shared" si="33"/>
        <v>0</v>
      </c>
      <c r="U53" s="338">
        <f t="shared" si="34"/>
        <v>0</v>
      </c>
      <c r="V53" s="120">
        <f t="shared" si="24"/>
        <v>0</v>
      </c>
      <c r="W53" s="158"/>
      <c r="X53" s="168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69"/>
      <c r="BP53" s="158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364"/>
      <c r="DG53" s="282"/>
      <c r="DH53" s="194"/>
      <c r="DI53" s="157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93"/>
      <c r="EZ53" s="105"/>
      <c r="FA53" s="193"/>
      <c r="FB53" s="162">
        <f t="shared" si="39"/>
        <v>0</v>
      </c>
      <c r="FC53" s="171">
        <f t="shared" si="40"/>
        <v>0</v>
      </c>
      <c r="FD53" s="172">
        <f t="shared" si="41"/>
        <v>0</v>
      </c>
      <c r="FE53" s="168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7"/>
      <c r="GZ53" s="188"/>
      <c r="HA53" s="183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7"/>
      <c r="IS53" s="188"/>
      <c r="IT53" s="189"/>
      <c r="IU53" s="189"/>
      <c r="IV53" s="189"/>
    </row>
    <row r="54" spans="1:256" ht="13.5" customHeight="1">
      <c r="A54" s="119"/>
      <c r="B54" s="169"/>
      <c r="C54" s="185">
        <f t="shared" si="52"/>
        <v>0</v>
      </c>
      <c r="D54" s="186">
        <f t="shared" si="51"/>
        <v>0</v>
      </c>
      <c r="E54" s="105">
        <f t="shared" si="53"/>
        <v>0</v>
      </c>
      <c r="F54" s="186">
        <f t="shared" si="54"/>
        <v>0</v>
      </c>
      <c r="G54" s="186">
        <f t="shared" si="55"/>
        <v>0</v>
      </c>
      <c r="H54" s="105">
        <f t="shared" si="56"/>
        <v>0</v>
      </c>
      <c r="I54" s="181">
        <f t="shared" si="57"/>
        <v>0</v>
      </c>
      <c r="J54" s="187" t="e">
        <f t="shared" si="58"/>
        <v>#DIV/0!</v>
      </c>
      <c r="K54" s="187" t="e">
        <f>ABS(I54*100/I1)</f>
        <v>#DIV/0!</v>
      </c>
      <c r="L54" s="181">
        <f>K1</f>
        <v>0</v>
      </c>
      <c r="M54" s="181">
        <f t="shared" si="28"/>
        <v>0</v>
      </c>
      <c r="N54" s="181">
        <f t="shared" si="59"/>
        <v>0</v>
      </c>
      <c r="O54" s="181">
        <f>COUNTIF(X54:BM54,"DT")</f>
        <v>0</v>
      </c>
      <c r="P54" s="181">
        <f>COUNTIF(X54:BM54,"L")</f>
        <v>0</v>
      </c>
      <c r="Q54" s="181">
        <f>COUNTIF(X54:BM54,"S")</f>
        <v>0</v>
      </c>
      <c r="R54" s="155">
        <f t="shared" si="31"/>
        <v>0</v>
      </c>
      <c r="S54" s="156">
        <f t="shared" si="32"/>
        <v>0</v>
      </c>
      <c r="T54" s="338">
        <f t="shared" si="33"/>
        <v>0</v>
      </c>
      <c r="U54" s="338">
        <f t="shared" si="34"/>
        <v>0</v>
      </c>
      <c r="V54" s="120">
        <f t="shared" si="24"/>
        <v>0</v>
      </c>
      <c r="W54" s="158"/>
      <c r="X54" s="168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69"/>
      <c r="BP54" s="158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93"/>
      <c r="DG54" s="105"/>
      <c r="DH54" s="169"/>
      <c r="DI54" s="157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93"/>
      <c r="EZ54" s="105"/>
      <c r="FA54" s="193"/>
      <c r="FB54" s="162">
        <f t="shared" si="39"/>
        <v>0</v>
      </c>
      <c r="FC54" s="171">
        <f t="shared" si="40"/>
        <v>0</v>
      </c>
      <c r="FD54" s="172">
        <f t="shared" si="41"/>
        <v>0</v>
      </c>
      <c r="FE54" s="168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7"/>
      <c r="GZ54" s="188"/>
      <c r="HA54" s="183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7"/>
      <c r="IS54" s="188"/>
      <c r="IT54" s="189"/>
      <c r="IU54" s="189"/>
      <c r="IV54" s="189"/>
    </row>
    <row r="55" spans="1:256" ht="12.75">
      <c r="A55" s="119"/>
      <c r="B55" s="195"/>
      <c r="C55" s="185">
        <f t="shared" si="52"/>
        <v>0</v>
      </c>
      <c r="D55" s="186">
        <f t="shared" si="51"/>
        <v>0</v>
      </c>
      <c r="E55" s="105">
        <f t="shared" si="53"/>
        <v>0</v>
      </c>
      <c r="F55" s="186">
        <f t="shared" si="54"/>
        <v>0</v>
      </c>
      <c r="G55" s="186">
        <f t="shared" si="55"/>
        <v>0</v>
      </c>
      <c r="H55" s="105">
        <f t="shared" si="56"/>
        <v>0</v>
      </c>
      <c r="I55" s="181">
        <f t="shared" si="57"/>
        <v>0</v>
      </c>
      <c r="J55" s="187" t="e">
        <f t="shared" si="58"/>
        <v>#DIV/0!</v>
      </c>
      <c r="K55" s="187" t="e">
        <f>ABS(I55*100/I1)</f>
        <v>#DIV/0!</v>
      </c>
      <c r="L55" s="181">
        <f>K1</f>
        <v>0</v>
      </c>
      <c r="M55" s="181">
        <f t="shared" si="28"/>
        <v>0</v>
      </c>
      <c r="N55" s="181">
        <f t="shared" si="59"/>
        <v>0</v>
      </c>
      <c r="O55" s="181">
        <f>COUNTIF(X55:BM55,"DT")</f>
        <v>0</v>
      </c>
      <c r="P55" s="181">
        <f>COUNTIF(X55:BM55,"L")</f>
        <v>0</v>
      </c>
      <c r="Q55" s="181">
        <f>COUNTIF(X55:BM55,"S")</f>
        <v>0</v>
      </c>
      <c r="R55" s="155">
        <f t="shared" si="31"/>
        <v>0</v>
      </c>
      <c r="S55" s="156">
        <f t="shared" si="32"/>
        <v>0</v>
      </c>
      <c r="T55" s="338">
        <f t="shared" si="33"/>
        <v>0</v>
      </c>
      <c r="U55" s="338">
        <f t="shared" si="34"/>
        <v>0</v>
      </c>
      <c r="V55" s="120">
        <f t="shared" si="24"/>
        <v>0</v>
      </c>
      <c r="W55" s="158"/>
      <c r="X55" s="168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69"/>
      <c r="BP55" s="158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93"/>
      <c r="DG55" s="105"/>
      <c r="DH55" s="169"/>
      <c r="DI55" s="157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93"/>
      <c r="EZ55" s="105"/>
      <c r="FA55" s="193"/>
      <c r="FB55" s="162">
        <f t="shared" si="39"/>
        <v>0</v>
      </c>
      <c r="FC55" s="171">
        <f t="shared" si="40"/>
        <v>0</v>
      </c>
      <c r="FD55" s="172">
        <f t="shared" si="41"/>
        <v>0</v>
      </c>
      <c r="FE55" s="168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7"/>
      <c r="GZ55" s="188"/>
      <c r="HA55" s="183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7"/>
      <c r="IS55" s="188"/>
      <c r="IT55" s="189"/>
      <c r="IU55" s="189"/>
      <c r="IV55" s="189"/>
    </row>
    <row r="56" spans="1:256" ht="12.75">
      <c r="A56" s="119"/>
      <c r="B56" s="196"/>
      <c r="C56" s="185">
        <f t="shared" si="52"/>
        <v>0</v>
      </c>
      <c r="D56" s="186">
        <f t="shared" si="51"/>
        <v>0</v>
      </c>
      <c r="E56" s="105">
        <f t="shared" si="53"/>
        <v>0</v>
      </c>
      <c r="F56" s="186">
        <f t="shared" si="54"/>
        <v>0</v>
      </c>
      <c r="G56" s="186">
        <f t="shared" si="55"/>
        <v>0</v>
      </c>
      <c r="H56" s="105">
        <f t="shared" si="56"/>
        <v>0</v>
      </c>
      <c r="I56" s="181">
        <f t="shared" si="57"/>
        <v>0</v>
      </c>
      <c r="J56" s="187" t="e">
        <f t="shared" si="58"/>
        <v>#DIV/0!</v>
      </c>
      <c r="K56" s="187" t="e">
        <f>ABS(I56*100/I1)</f>
        <v>#DIV/0!</v>
      </c>
      <c r="L56" s="181">
        <f>K1</f>
        <v>0</v>
      </c>
      <c r="M56" s="181">
        <f t="shared" si="28"/>
        <v>0</v>
      </c>
      <c r="N56" s="181">
        <f t="shared" si="59"/>
        <v>0</v>
      </c>
      <c r="O56" s="181">
        <f>COUNTIF(X56:BM56,"DT")</f>
        <v>0</v>
      </c>
      <c r="P56" s="181">
        <f>COUNTIF(X56:BM56,"L")</f>
        <v>0</v>
      </c>
      <c r="Q56" s="181">
        <f>COUNTIF(X56:BM56,"S")</f>
        <v>0</v>
      </c>
      <c r="R56" s="155">
        <f t="shared" si="31"/>
        <v>0</v>
      </c>
      <c r="S56" s="156">
        <f t="shared" si="32"/>
        <v>0</v>
      </c>
      <c r="T56" s="338">
        <f t="shared" si="33"/>
        <v>0</v>
      </c>
      <c r="U56" s="338">
        <f t="shared" si="34"/>
        <v>0</v>
      </c>
      <c r="V56" s="120">
        <f t="shared" si="24"/>
        <v>0</v>
      </c>
      <c r="W56" s="158"/>
      <c r="X56" s="168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9"/>
      <c r="BP56" s="158"/>
      <c r="BQ56" s="182"/>
      <c r="BR56" s="182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3"/>
      <c r="DG56" s="105"/>
      <c r="DH56" s="169"/>
      <c r="DI56" s="157"/>
      <c r="DJ56" s="182"/>
      <c r="DK56" s="182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3"/>
      <c r="EZ56" s="105"/>
      <c r="FA56" s="193"/>
      <c r="FB56" s="162">
        <f t="shared" si="39"/>
        <v>0</v>
      </c>
      <c r="FC56" s="171">
        <f t="shared" si="40"/>
        <v>0</v>
      </c>
      <c r="FD56" s="172">
        <f t="shared" si="41"/>
        <v>0</v>
      </c>
      <c r="FE56" s="168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7"/>
      <c r="GZ56" s="188"/>
      <c r="HA56" s="183">
        <f t="shared" si="30"/>
        <v>0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7"/>
      <c r="IS56" s="188"/>
      <c r="IT56" s="189"/>
      <c r="IU56" s="189"/>
      <c r="IV56" s="189"/>
    </row>
    <row r="57" spans="1:256" ht="12.75">
      <c r="A57" s="119"/>
      <c r="B57" s="196"/>
      <c r="C57" s="185">
        <f t="shared" si="52"/>
        <v>0</v>
      </c>
      <c r="D57" s="186">
        <f t="shared" si="51"/>
        <v>0</v>
      </c>
      <c r="E57" s="105">
        <f t="shared" si="53"/>
        <v>0</v>
      </c>
      <c r="F57" s="186">
        <f t="shared" si="54"/>
        <v>0</v>
      </c>
      <c r="G57" s="186">
        <f t="shared" si="55"/>
        <v>0</v>
      </c>
      <c r="H57" s="105">
        <f t="shared" si="56"/>
        <v>0</v>
      </c>
      <c r="I57" s="181">
        <f t="shared" si="57"/>
        <v>0</v>
      </c>
      <c r="J57" s="187" t="e">
        <f t="shared" si="58"/>
        <v>#DIV/0!</v>
      </c>
      <c r="K57" s="187" t="e">
        <f>ABS(I57*100/I1)</f>
        <v>#DIV/0!</v>
      </c>
      <c r="L57" s="181">
        <f>K1</f>
        <v>0</v>
      </c>
      <c r="M57" s="181">
        <f t="shared" si="28"/>
        <v>0</v>
      </c>
      <c r="N57" s="181">
        <f t="shared" si="59"/>
        <v>0</v>
      </c>
      <c r="O57" s="181">
        <f>COUNTIF(X57:BM57,"DT")</f>
        <v>0</v>
      </c>
      <c r="P57" s="181">
        <f>COUNTIF(X57:BM57,"L")</f>
        <v>0</v>
      </c>
      <c r="Q57" s="181">
        <f>COUNTIF(X57:BM57,"S")</f>
        <v>0</v>
      </c>
      <c r="R57" s="155">
        <f t="shared" si="31"/>
        <v>0</v>
      </c>
      <c r="S57" s="156">
        <f t="shared" si="32"/>
        <v>0</v>
      </c>
      <c r="T57" s="338">
        <f t="shared" si="33"/>
        <v>0</v>
      </c>
      <c r="U57" s="338">
        <f t="shared" si="34"/>
        <v>0</v>
      </c>
      <c r="V57" s="120">
        <f t="shared" si="24"/>
        <v>0</v>
      </c>
      <c r="W57" s="158"/>
      <c r="X57" s="168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9"/>
      <c r="BP57" s="158"/>
      <c r="BQ57" s="182"/>
      <c r="BR57" s="182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3"/>
      <c r="DG57" s="105"/>
      <c r="DH57" s="169"/>
      <c r="DI57" s="157"/>
      <c r="DJ57" s="182"/>
      <c r="DK57" s="182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3"/>
      <c r="EZ57" s="105"/>
      <c r="FA57" s="193"/>
      <c r="FB57" s="162">
        <f t="shared" si="39"/>
        <v>0</v>
      </c>
      <c r="FC57" s="171">
        <f t="shared" si="40"/>
        <v>0</v>
      </c>
      <c r="FD57" s="172">
        <f t="shared" si="41"/>
        <v>0</v>
      </c>
      <c r="FE57" s="168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7"/>
      <c r="GZ57" s="188"/>
      <c r="HA57" s="183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7"/>
      <c r="IS57" s="188"/>
      <c r="IT57" s="189"/>
      <c r="IU57" s="189"/>
      <c r="IV57" s="189"/>
    </row>
    <row r="58" spans="1:256" ht="12.75">
      <c r="A58" s="119"/>
      <c r="B58" s="196"/>
      <c r="C58" s="185">
        <f t="shared" si="52"/>
        <v>0</v>
      </c>
      <c r="D58" s="186">
        <f t="shared" si="51"/>
        <v>0</v>
      </c>
      <c r="E58" s="105">
        <f t="shared" si="53"/>
        <v>0</v>
      </c>
      <c r="F58" s="186">
        <f t="shared" si="54"/>
        <v>0</v>
      </c>
      <c r="G58" s="186">
        <f t="shared" si="55"/>
        <v>0</v>
      </c>
      <c r="H58" s="105">
        <f t="shared" si="56"/>
        <v>0</v>
      </c>
      <c r="I58" s="181">
        <f t="shared" si="57"/>
        <v>0</v>
      </c>
      <c r="J58" s="187" t="e">
        <f>ABS(I58/C58)</f>
        <v>#DIV/0!</v>
      </c>
      <c r="K58" s="187" t="e">
        <f>ABS(I58*100/I1)</f>
        <v>#DIV/0!</v>
      </c>
      <c r="L58" s="181">
        <f>K1</f>
        <v>0</v>
      </c>
      <c r="M58" s="181">
        <f t="shared" si="28"/>
        <v>0</v>
      </c>
      <c r="N58" s="181">
        <f>SUM(O58:Q58)</f>
        <v>0</v>
      </c>
      <c r="O58" s="181">
        <f>COUNTIF(X58:BM58,"DT")</f>
        <v>0</v>
      </c>
      <c r="P58" s="181">
        <f>COUNTIF(X58:BM58,"L")</f>
        <v>0</v>
      </c>
      <c r="Q58" s="181">
        <f>COUNTIF(X58:BM58,"S")</f>
        <v>0</v>
      </c>
      <c r="R58" s="155">
        <f t="shared" si="31"/>
        <v>0</v>
      </c>
      <c r="S58" s="156">
        <f t="shared" si="32"/>
        <v>0</v>
      </c>
      <c r="T58" s="338">
        <f t="shared" si="33"/>
        <v>0</v>
      </c>
      <c r="U58" s="338">
        <f t="shared" si="34"/>
        <v>0</v>
      </c>
      <c r="V58" s="120">
        <f t="shared" si="24"/>
        <v>0</v>
      </c>
      <c r="W58" s="158"/>
      <c r="X58" s="168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69"/>
      <c r="BP58" s="158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93"/>
      <c r="DG58" s="105"/>
      <c r="DH58" s="169"/>
      <c r="DI58" s="157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93"/>
      <c r="EZ58" s="105"/>
      <c r="FA58" s="193"/>
      <c r="FB58" s="162">
        <f t="shared" si="39"/>
        <v>0</v>
      </c>
      <c r="FC58" s="171">
        <f t="shared" si="40"/>
        <v>0</v>
      </c>
      <c r="FD58" s="172">
        <f t="shared" si="41"/>
        <v>0</v>
      </c>
      <c r="FE58" s="168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7"/>
      <c r="GZ58" s="188"/>
      <c r="HA58" s="183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7"/>
      <c r="IS58" s="188"/>
      <c r="IT58" s="189"/>
      <c r="IU58" s="189"/>
      <c r="IV58" s="189"/>
    </row>
    <row r="59" spans="1:256" ht="12.75">
      <c r="A59" s="119"/>
      <c r="B59" s="196"/>
      <c r="C59" s="185">
        <f t="shared" si="52"/>
        <v>0</v>
      </c>
      <c r="D59" s="186">
        <f t="shared" si="51"/>
        <v>0</v>
      </c>
      <c r="E59" s="105">
        <f t="shared" si="53"/>
        <v>0</v>
      </c>
      <c r="F59" s="186">
        <f t="shared" si="54"/>
        <v>0</v>
      </c>
      <c r="G59" s="186">
        <f t="shared" si="55"/>
        <v>0</v>
      </c>
      <c r="H59" s="105">
        <f t="shared" si="56"/>
        <v>0</v>
      </c>
      <c r="I59" s="181">
        <f t="shared" si="57"/>
        <v>0</v>
      </c>
      <c r="J59" s="187" t="e">
        <f t="shared" si="58"/>
        <v>#DIV/0!</v>
      </c>
      <c r="K59" s="187" t="e">
        <f>ABS(I59*100/I1)</f>
        <v>#DIV/0!</v>
      </c>
      <c r="L59" s="181">
        <f>K1</f>
        <v>0</v>
      </c>
      <c r="M59" s="181">
        <f t="shared" si="28"/>
        <v>0</v>
      </c>
      <c r="N59" s="181">
        <f t="shared" si="59"/>
        <v>0</v>
      </c>
      <c r="O59" s="181">
        <f>COUNTIF(X59:BM59,"DT")</f>
        <v>0</v>
      </c>
      <c r="P59" s="181">
        <f>COUNTIF(X59:BM59,"L")</f>
        <v>0</v>
      </c>
      <c r="Q59" s="181">
        <f>COUNTIF(X59:BM59,"S")</f>
        <v>0</v>
      </c>
      <c r="R59" s="155">
        <f t="shared" si="31"/>
        <v>0</v>
      </c>
      <c r="S59" s="156">
        <f t="shared" si="32"/>
        <v>0</v>
      </c>
      <c r="T59" s="338">
        <f t="shared" si="33"/>
        <v>0</v>
      </c>
      <c r="U59" s="338">
        <f t="shared" si="34"/>
        <v>0</v>
      </c>
      <c r="V59" s="120">
        <f t="shared" si="24"/>
        <v>0</v>
      </c>
      <c r="W59" s="158"/>
      <c r="X59" s="168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9"/>
      <c r="BP59" s="158"/>
      <c r="BQ59" s="182"/>
      <c r="BR59" s="182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93"/>
      <c r="DG59" s="105"/>
      <c r="DH59" s="169"/>
      <c r="DI59" s="157"/>
      <c r="DJ59" s="182"/>
      <c r="DK59" s="182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93"/>
      <c r="EZ59" s="105"/>
      <c r="FA59" s="193"/>
      <c r="FB59" s="162">
        <f t="shared" si="39"/>
        <v>0</v>
      </c>
      <c r="FC59" s="171">
        <f t="shared" si="40"/>
        <v>0</v>
      </c>
      <c r="FD59" s="172">
        <f t="shared" si="41"/>
        <v>0</v>
      </c>
      <c r="FE59" s="168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7"/>
      <c r="GZ59" s="188"/>
      <c r="HA59" s="183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7"/>
      <c r="IS59" s="188"/>
      <c r="IT59" s="189"/>
      <c r="IU59" s="189"/>
      <c r="IV59" s="189"/>
    </row>
    <row r="60" spans="1:256" ht="12.75">
      <c r="A60" s="119"/>
      <c r="B60" s="196"/>
      <c r="C60" s="185">
        <f t="shared" si="52"/>
        <v>0</v>
      </c>
      <c r="D60" s="186">
        <f t="shared" si="51"/>
        <v>0</v>
      </c>
      <c r="E60" s="105">
        <f t="shared" si="53"/>
        <v>0</v>
      </c>
      <c r="F60" s="186">
        <f t="shared" si="54"/>
        <v>0</v>
      </c>
      <c r="G60" s="186">
        <f t="shared" si="55"/>
        <v>0</v>
      </c>
      <c r="H60" s="105">
        <f t="shared" si="56"/>
        <v>0</v>
      </c>
      <c r="I60" s="181">
        <f t="shared" si="57"/>
        <v>0</v>
      </c>
      <c r="J60" s="187" t="e">
        <f t="shared" si="58"/>
        <v>#DIV/0!</v>
      </c>
      <c r="K60" s="187" t="e">
        <f>ABS(I60*100/I1)</f>
        <v>#DIV/0!</v>
      </c>
      <c r="L60" s="181">
        <f>K1</f>
        <v>0</v>
      </c>
      <c r="M60" s="181">
        <f t="shared" si="28"/>
        <v>0</v>
      </c>
      <c r="N60" s="181">
        <f t="shared" si="59"/>
        <v>0</v>
      </c>
      <c r="O60" s="181">
        <f>COUNTIF(X60:BM60,"DT")</f>
        <v>0</v>
      </c>
      <c r="P60" s="181">
        <f>COUNTIF(X60:BM60,"L")</f>
        <v>0</v>
      </c>
      <c r="Q60" s="181">
        <f>COUNTIF(X60:BM60,"S")</f>
        <v>0</v>
      </c>
      <c r="R60" s="155">
        <f t="shared" si="31"/>
        <v>0</v>
      </c>
      <c r="S60" s="156">
        <f t="shared" si="32"/>
        <v>0</v>
      </c>
      <c r="T60" s="338">
        <f t="shared" si="33"/>
        <v>0</v>
      </c>
      <c r="U60" s="338">
        <f t="shared" si="34"/>
        <v>0</v>
      </c>
      <c r="V60" s="120">
        <f t="shared" si="24"/>
        <v>0</v>
      </c>
      <c r="W60" s="158"/>
      <c r="X60" s="168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9"/>
      <c r="BP60" s="158"/>
      <c r="BQ60" s="182"/>
      <c r="BR60" s="182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3"/>
      <c r="DG60" s="105"/>
      <c r="DH60" s="169"/>
      <c r="DI60" s="157"/>
      <c r="DJ60" s="182"/>
      <c r="DK60" s="182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3"/>
      <c r="EZ60" s="105"/>
      <c r="FA60" s="193"/>
      <c r="FB60" s="162">
        <f t="shared" si="39"/>
        <v>0</v>
      </c>
      <c r="FC60" s="171">
        <f t="shared" si="40"/>
        <v>0</v>
      </c>
      <c r="FD60" s="172">
        <f t="shared" si="41"/>
        <v>0</v>
      </c>
      <c r="FE60" s="168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7"/>
      <c r="GZ60" s="188"/>
      <c r="HA60" s="183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7"/>
      <c r="IS60" s="188"/>
      <c r="IT60" s="189"/>
      <c r="IU60" s="189"/>
      <c r="IV60" s="189"/>
    </row>
    <row r="61" spans="1:256" ht="12.75" customHeight="1">
      <c r="A61" s="119"/>
      <c r="B61" s="196"/>
      <c r="C61" s="185">
        <f t="shared" si="52"/>
        <v>0</v>
      </c>
      <c r="D61" s="186">
        <f t="shared" si="51"/>
        <v>0</v>
      </c>
      <c r="E61" s="105">
        <f t="shared" si="53"/>
        <v>0</v>
      </c>
      <c r="F61" s="186">
        <f t="shared" si="54"/>
        <v>0</v>
      </c>
      <c r="G61" s="186">
        <f t="shared" si="55"/>
        <v>0</v>
      </c>
      <c r="H61" s="105">
        <f t="shared" si="56"/>
        <v>0</v>
      </c>
      <c r="I61" s="181">
        <f t="shared" si="57"/>
        <v>0</v>
      </c>
      <c r="J61" s="187" t="e">
        <f t="shared" si="58"/>
        <v>#DIV/0!</v>
      </c>
      <c r="K61" s="187" t="e">
        <f>ABS(I61*100/I1)</f>
        <v>#DIV/0!</v>
      </c>
      <c r="L61" s="181">
        <f>K1</f>
        <v>0</v>
      </c>
      <c r="M61" s="181">
        <f t="shared" si="28"/>
        <v>0</v>
      </c>
      <c r="N61" s="181">
        <f t="shared" si="59"/>
        <v>0</v>
      </c>
      <c r="O61" s="181">
        <f>COUNTIF(X61:BM61,"DT")</f>
        <v>0</v>
      </c>
      <c r="P61" s="181">
        <f>COUNTIF(X61:BM61,"L")</f>
        <v>0</v>
      </c>
      <c r="Q61" s="181">
        <f>COUNTIF(X61:BM61,"S")</f>
        <v>0</v>
      </c>
      <c r="R61" s="155">
        <f t="shared" si="31"/>
        <v>0</v>
      </c>
      <c r="S61" s="156">
        <f t="shared" si="32"/>
        <v>0</v>
      </c>
      <c r="T61" s="338">
        <f t="shared" si="33"/>
        <v>0</v>
      </c>
      <c r="U61" s="338">
        <f t="shared" si="34"/>
        <v>0</v>
      </c>
      <c r="V61" s="120">
        <f t="shared" si="24"/>
        <v>0</v>
      </c>
      <c r="W61" s="158"/>
      <c r="X61" s="168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9"/>
      <c r="BP61" s="158"/>
      <c r="BQ61" s="182"/>
      <c r="BR61" s="182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3"/>
      <c r="DG61" s="105"/>
      <c r="DH61" s="169"/>
      <c r="DI61" s="157"/>
      <c r="DJ61" s="182"/>
      <c r="DK61" s="182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3"/>
      <c r="EZ61" s="105"/>
      <c r="FA61" s="193"/>
      <c r="FB61" s="162">
        <f t="shared" si="39"/>
        <v>0</v>
      </c>
      <c r="FC61" s="171">
        <f t="shared" si="40"/>
        <v>0</v>
      </c>
      <c r="FD61" s="172">
        <f t="shared" si="41"/>
        <v>0</v>
      </c>
      <c r="FE61" s="168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7"/>
      <c r="GZ61" s="188"/>
      <c r="HA61" s="183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7"/>
      <c r="IS61" s="188"/>
      <c r="IT61" s="189"/>
      <c r="IU61" s="189"/>
      <c r="IV61" s="189"/>
    </row>
    <row r="62" spans="1:256" ht="12.75">
      <c r="A62" s="119"/>
      <c r="B62" s="196"/>
      <c r="C62" s="185">
        <f t="shared" si="52"/>
        <v>0</v>
      </c>
      <c r="D62" s="186">
        <f t="shared" si="51"/>
        <v>0</v>
      </c>
      <c r="E62" s="105">
        <f t="shared" si="53"/>
        <v>0</v>
      </c>
      <c r="F62" s="186">
        <f t="shared" si="54"/>
        <v>0</v>
      </c>
      <c r="G62" s="186">
        <f t="shared" si="55"/>
        <v>0</v>
      </c>
      <c r="H62" s="105">
        <f t="shared" si="56"/>
        <v>0</v>
      </c>
      <c r="I62" s="181">
        <f t="shared" si="57"/>
        <v>0</v>
      </c>
      <c r="J62" s="187" t="e">
        <f t="shared" si="58"/>
        <v>#DIV/0!</v>
      </c>
      <c r="K62" s="187" t="e">
        <f>ABS(I62*100/I1)</f>
        <v>#DIV/0!</v>
      </c>
      <c r="L62" s="181">
        <f>K1</f>
        <v>0</v>
      </c>
      <c r="M62" s="181">
        <f t="shared" si="28"/>
        <v>0</v>
      </c>
      <c r="N62" s="181">
        <f t="shared" si="59"/>
        <v>0</v>
      </c>
      <c r="O62" s="181">
        <f>COUNTIF(X62:BM62,"DT")</f>
        <v>0</v>
      </c>
      <c r="P62" s="181">
        <f>COUNTIF(X62:BM62,"L")</f>
        <v>0</v>
      </c>
      <c r="Q62" s="181">
        <f>COUNTIF(X62:BM62,"S")</f>
        <v>0</v>
      </c>
      <c r="R62" s="155">
        <f t="shared" si="31"/>
        <v>0</v>
      </c>
      <c r="S62" s="156">
        <f t="shared" si="32"/>
        <v>0</v>
      </c>
      <c r="T62" s="338">
        <f t="shared" si="33"/>
        <v>0</v>
      </c>
      <c r="U62" s="338">
        <f t="shared" si="34"/>
        <v>0</v>
      </c>
      <c r="V62" s="120">
        <f t="shared" si="24"/>
        <v>0</v>
      </c>
      <c r="W62" s="158"/>
      <c r="X62" s="168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9"/>
      <c r="BP62" s="158"/>
      <c r="BQ62" s="182"/>
      <c r="BR62" s="182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93"/>
      <c r="DG62" s="105"/>
      <c r="DH62" s="169"/>
      <c r="DI62" s="157"/>
      <c r="DJ62" s="182"/>
      <c r="DK62" s="182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93"/>
      <c r="EZ62" s="105"/>
      <c r="FA62" s="193"/>
      <c r="FB62" s="162">
        <f t="shared" si="39"/>
        <v>0</v>
      </c>
      <c r="FC62" s="171">
        <f t="shared" si="40"/>
        <v>0</v>
      </c>
      <c r="FD62" s="172">
        <f t="shared" si="41"/>
        <v>0</v>
      </c>
      <c r="FE62" s="168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7"/>
      <c r="GZ62" s="188"/>
      <c r="HA62" s="183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7"/>
      <c r="IS62" s="188"/>
      <c r="IT62" s="189"/>
      <c r="IU62" s="189"/>
      <c r="IV62" s="189"/>
    </row>
    <row r="63" spans="1:256" ht="12.75">
      <c r="A63" s="119"/>
      <c r="B63" s="196"/>
      <c r="C63" s="185">
        <f t="shared" si="52"/>
        <v>0</v>
      </c>
      <c r="D63" s="186">
        <f t="shared" si="51"/>
        <v>0</v>
      </c>
      <c r="E63" s="105">
        <f t="shared" si="53"/>
        <v>0</v>
      </c>
      <c r="F63" s="186">
        <f t="shared" si="54"/>
        <v>0</v>
      </c>
      <c r="G63" s="186">
        <f t="shared" si="55"/>
        <v>0</v>
      </c>
      <c r="H63" s="105">
        <f t="shared" si="56"/>
        <v>0</v>
      </c>
      <c r="I63" s="181">
        <f t="shared" si="57"/>
        <v>0</v>
      </c>
      <c r="J63" s="187" t="e">
        <f t="shared" si="58"/>
        <v>#DIV/0!</v>
      </c>
      <c r="K63" s="187" t="e">
        <f>ABS(I63*100/I1)</f>
        <v>#DIV/0!</v>
      </c>
      <c r="L63" s="181">
        <f>K1</f>
        <v>0</v>
      </c>
      <c r="M63" s="181">
        <f t="shared" si="28"/>
        <v>0</v>
      </c>
      <c r="N63" s="181">
        <f t="shared" si="59"/>
        <v>0</v>
      </c>
      <c r="O63" s="181">
        <f>COUNTIF(X63:BM63,"DT")</f>
        <v>0</v>
      </c>
      <c r="P63" s="181">
        <f>COUNTIF(X63:BM63,"L")</f>
        <v>0</v>
      </c>
      <c r="Q63" s="181">
        <f>COUNTIF(X63:BM63,"S")</f>
        <v>0</v>
      </c>
      <c r="R63" s="155">
        <f t="shared" si="31"/>
        <v>0</v>
      </c>
      <c r="S63" s="156">
        <f t="shared" si="32"/>
        <v>0</v>
      </c>
      <c r="T63" s="338">
        <f t="shared" si="33"/>
        <v>0</v>
      </c>
      <c r="U63" s="338">
        <f t="shared" si="34"/>
        <v>0</v>
      </c>
      <c r="V63" s="120">
        <f t="shared" si="24"/>
        <v>0</v>
      </c>
      <c r="W63" s="158"/>
      <c r="X63" s="168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69"/>
      <c r="BP63" s="158"/>
      <c r="BQ63" s="182"/>
      <c r="BR63" s="182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3"/>
      <c r="DG63" s="105"/>
      <c r="DH63" s="169"/>
      <c r="DI63" s="157"/>
      <c r="DJ63" s="182"/>
      <c r="DK63" s="182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3"/>
      <c r="EZ63" s="105"/>
      <c r="FA63" s="193"/>
      <c r="FB63" s="162">
        <f t="shared" si="39"/>
        <v>0</v>
      </c>
      <c r="FC63" s="171">
        <f t="shared" si="40"/>
        <v>0</v>
      </c>
      <c r="FD63" s="172">
        <f t="shared" si="41"/>
        <v>0</v>
      </c>
      <c r="FE63" s="168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7"/>
      <c r="GZ63" s="188"/>
      <c r="HA63" s="183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7"/>
      <c r="IS63" s="188"/>
      <c r="IT63" s="189"/>
      <c r="IU63" s="189"/>
      <c r="IV63" s="189"/>
    </row>
    <row r="64" spans="1:256" ht="12.75">
      <c r="A64" s="119"/>
      <c r="B64" s="196"/>
      <c r="C64" s="185">
        <f t="shared" si="52"/>
        <v>0</v>
      </c>
      <c r="D64" s="186">
        <f t="shared" si="51"/>
        <v>0</v>
      </c>
      <c r="E64" s="105">
        <f t="shared" si="53"/>
        <v>0</v>
      </c>
      <c r="F64" s="186">
        <f t="shared" si="54"/>
        <v>0</v>
      </c>
      <c r="G64" s="186">
        <f t="shared" si="55"/>
        <v>0</v>
      </c>
      <c r="H64" s="105">
        <f t="shared" si="56"/>
        <v>0</v>
      </c>
      <c r="I64" s="181">
        <f t="shared" si="57"/>
        <v>0</v>
      </c>
      <c r="J64" s="187" t="e">
        <f t="shared" si="58"/>
        <v>#DIV/0!</v>
      </c>
      <c r="K64" s="187" t="e">
        <f>ABS(I64*100/I1)</f>
        <v>#DIV/0!</v>
      </c>
      <c r="L64" s="181">
        <f>K1</f>
        <v>0</v>
      </c>
      <c r="M64" s="181">
        <f t="shared" si="28"/>
        <v>0</v>
      </c>
      <c r="N64" s="181">
        <f t="shared" si="59"/>
        <v>0</v>
      </c>
      <c r="O64" s="181">
        <f>COUNTIF(X64:BM64,"DT")</f>
        <v>0</v>
      </c>
      <c r="P64" s="181">
        <f>COUNTIF(X64:BM64,"L")</f>
        <v>0</v>
      </c>
      <c r="Q64" s="181">
        <f>COUNTIF(X64:BM64,"S")</f>
        <v>0</v>
      </c>
      <c r="R64" s="155">
        <f t="shared" si="31"/>
        <v>0</v>
      </c>
      <c r="S64" s="156">
        <f t="shared" si="32"/>
        <v>0</v>
      </c>
      <c r="T64" s="338">
        <f t="shared" si="33"/>
        <v>0</v>
      </c>
      <c r="U64" s="338">
        <f t="shared" si="34"/>
        <v>0</v>
      </c>
      <c r="V64" s="120">
        <f t="shared" si="24"/>
        <v>0</v>
      </c>
      <c r="W64" s="158"/>
      <c r="X64" s="168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9"/>
      <c r="BP64" s="158"/>
      <c r="BQ64" s="182"/>
      <c r="BR64" s="182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3"/>
      <c r="DG64" s="105"/>
      <c r="DH64" s="169"/>
      <c r="DI64" s="157"/>
      <c r="DJ64" s="182"/>
      <c r="DK64" s="182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3"/>
      <c r="EZ64" s="105"/>
      <c r="FA64" s="193"/>
      <c r="FB64" s="162">
        <f t="shared" si="39"/>
        <v>0</v>
      </c>
      <c r="FC64" s="171">
        <f t="shared" si="40"/>
        <v>0</v>
      </c>
      <c r="FD64" s="172">
        <f t="shared" si="41"/>
        <v>0</v>
      </c>
      <c r="FE64" s="168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7"/>
      <c r="GZ64" s="188"/>
      <c r="HA64" s="183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7"/>
      <c r="IS64" s="188"/>
      <c r="IT64" s="189"/>
      <c r="IU64" s="189"/>
      <c r="IV64" s="189"/>
    </row>
    <row r="65" spans="1:256" ht="12.75">
      <c r="A65" s="119"/>
      <c r="B65" s="196"/>
      <c r="C65" s="185">
        <f t="shared" si="52"/>
        <v>0</v>
      </c>
      <c r="D65" s="186">
        <f t="shared" si="51"/>
        <v>0</v>
      </c>
      <c r="E65" s="105">
        <f t="shared" si="53"/>
        <v>0</v>
      </c>
      <c r="F65" s="186">
        <f t="shared" si="54"/>
        <v>0</v>
      </c>
      <c r="G65" s="186">
        <f t="shared" si="55"/>
        <v>0</v>
      </c>
      <c r="H65" s="105">
        <f t="shared" si="56"/>
        <v>0</v>
      </c>
      <c r="I65" s="181">
        <f t="shared" si="57"/>
        <v>0</v>
      </c>
      <c r="J65" s="187" t="e">
        <f>ABS(I65/C65)</f>
        <v>#DIV/0!</v>
      </c>
      <c r="K65" s="187" t="e">
        <f>ABS(I65*100/I1)</f>
        <v>#DIV/0!</v>
      </c>
      <c r="L65" s="181">
        <f>K1</f>
        <v>0</v>
      </c>
      <c r="M65" s="181">
        <f t="shared" si="28"/>
        <v>0</v>
      </c>
      <c r="N65" s="181">
        <f>SUM(O65:Q65)</f>
        <v>0</v>
      </c>
      <c r="O65" s="181">
        <f>COUNTIF(X65:BM65,"DT")</f>
        <v>0</v>
      </c>
      <c r="P65" s="181">
        <f>COUNTIF(X65:BM65,"L")</f>
        <v>0</v>
      </c>
      <c r="Q65" s="181">
        <f>COUNTIF(X65:BM65,"S")</f>
        <v>0</v>
      </c>
      <c r="R65" s="155">
        <f t="shared" si="31"/>
        <v>0</v>
      </c>
      <c r="S65" s="156">
        <f t="shared" si="32"/>
        <v>0</v>
      </c>
      <c r="T65" s="338">
        <f t="shared" si="33"/>
        <v>0</v>
      </c>
      <c r="U65" s="338">
        <f t="shared" si="34"/>
        <v>0</v>
      </c>
      <c r="V65" s="120">
        <f t="shared" si="24"/>
        <v>0</v>
      </c>
      <c r="W65" s="158"/>
      <c r="X65" s="168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9"/>
      <c r="BP65" s="158"/>
      <c r="BQ65" s="182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93"/>
      <c r="CZ65" s="105"/>
      <c r="DA65" s="193"/>
      <c r="DB65" s="105"/>
      <c r="DC65" s="193"/>
      <c r="DD65" s="105"/>
      <c r="DE65" s="105"/>
      <c r="DF65" s="105"/>
      <c r="DG65" s="105"/>
      <c r="DH65" s="105"/>
      <c r="DI65" s="157"/>
      <c r="DJ65" s="182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93"/>
      <c r="ER65" s="193"/>
      <c r="ES65" s="193"/>
      <c r="ET65" s="193"/>
      <c r="EU65" s="193"/>
      <c r="EV65" s="105"/>
      <c r="EW65" s="193"/>
      <c r="EX65" s="105"/>
      <c r="EY65" s="193"/>
      <c r="EZ65" s="105"/>
      <c r="FA65" s="193"/>
      <c r="FB65" s="162">
        <f t="shared" si="39"/>
        <v>0</v>
      </c>
      <c r="FC65" s="171">
        <f t="shared" si="40"/>
        <v>0</v>
      </c>
      <c r="FD65" s="172">
        <f t="shared" si="41"/>
        <v>0</v>
      </c>
      <c r="FE65" s="168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7"/>
      <c r="GZ65" s="188"/>
      <c r="HA65" s="183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7"/>
      <c r="IS65" s="188"/>
      <c r="IT65" s="189"/>
      <c r="IU65" s="189"/>
      <c r="IV65" s="189"/>
    </row>
    <row r="66" spans="1:256" ht="12.75">
      <c r="A66" s="119"/>
      <c r="B66" s="196"/>
      <c r="C66" s="185">
        <f t="shared" si="52"/>
        <v>0</v>
      </c>
      <c r="D66" s="186">
        <f t="shared" si="51"/>
        <v>0</v>
      </c>
      <c r="E66" s="105">
        <f t="shared" si="53"/>
        <v>0</v>
      </c>
      <c r="F66" s="186">
        <f t="shared" si="54"/>
        <v>0</v>
      </c>
      <c r="G66" s="186">
        <f t="shared" si="55"/>
        <v>0</v>
      </c>
      <c r="H66" s="105">
        <f t="shared" si="56"/>
        <v>0</v>
      </c>
      <c r="I66" s="181">
        <f t="shared" si="57"/>
        <v>0</v>
      </c>
      <c r="J66" s="187" t="e">
        <f>ABS(I66/C66)</f>
        <v>#DIV/0!</v>
      </c>
      <c r="K66" s="187" t="e">
        <f>ABS(I66*100/I1)</f>
        <v>#DIV/0!</v>
      </c>
      <c r="L66" s="181">
        <f>K1</f>
        <v>0</v>
      </c>
      <c r="M66" s="181">
        <f t="shared" si="28"/>
        <v>0</v>
      </c>
      <c r="N66" s="181">
        <f>SUM(O66:Q66)</f>
        <v>0</v>
      </c>
      <c r="O66" s="181">
        <f>COUNTIF(X66:BM66,"DT")</f>
        <v>0</v>
      </c>
      <c r="P66" s="181">
        <f>COUNTIF(X66:BM66,"L")</f>
        <v>0</v>
      </c>
      <c r="Q66" s="181">
        <f>COUNTIF(X66:BM66,"S")</f>
        <v>0</v>
      </c>
      <c r="R66" s="155">
        <f t="shared" si="31"/>
        <v>0</v>
      </c>
      <c r="S66" s="156">
        <f t="shared" si="32"/>
        <v>0</v>
      </c>
      <c r="T66" s="338">
        <f t="shared" si="33"/>
        <v>0</v>
      </c>
      <c r="U66" s="338">
        <f t="shared" si="34"/>
        <v>0</v>
      </c>
      <c r="V66" s="120">
        <f t="shared" si="24"/>
        <v>0</v>
      </c>
      <c r="W66" s="158"/>
      <c r="X66" s="168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9"/>
      <c r="BP66" s="158"/>
      <c r="BQ66" s="182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93"/>
      <c r="CZ66" s="105"/>
      <c r="DA66" s="193"/>
      <c r="DB66" s="105"/>
      <c r="DC66" s="193"/>
      <c r="DD66" s="105"/>
      <c r="DE66" s="105"/>
      <c r="DF66" s="105"/>
      <c r="DG66" s="105"/>
      <c r="DH66" s="105"/>
      <c r="DI66" s="157"/>
      <c r="DJ66" s="182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93"/>
      <c r="ER66" s="193"/>
      <c r="ES66" s="193"/>
      <c r="ET66" s="193"/>
      <c r="EU66" s="193"/>
      <c r="EV66" s="105"/>
      <c r="EW66" s="193"/>
      <c r="EX66" s="105"/>
      <c r="EY66" s="193"/>
      <c r="EZ66" s="105"/>
      <c r="FA66" s="193"/>
      <c r="FB66" s="162">
        <f t="shared" si="39"/>
        <v>0</v>
      </c>
      <c r="FC66" s="171">
        <f t="shared" si="40"/>
        <v>0</v>
      </c>
      <c r="FD66" s="172">
        <f t="shared" si="41"/>
        <v>0</v>
      </c>
      <c r="FE66" s="168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7"/>
      <c r="GZ66" s="188"/>
      <c r="HA66" s="183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7"/>
      <c r="IS66" s="188"/>
      <c r="IT66" s="189"/>
      <c r="IU66" s="189"/>
      <c r="IV66" s="189"/>
    </row>
    <row r="67" spans="1:256" ht="12.75">
      <c r="A67" s="119"/>
      <c r="B67" s="196"/>
      <c r="C67" s="185">
        <f t="shared" si="52"/>
        <v>0</v>
      </c>
      <c r="D67" s="186">
        <f t="shared" si="51"/>
        <v>0</v>
      </c>
      <c r="E67" s="105">
        <f t="shared" si="53"/>
        <v>0</v>
      </c>
      <c r="F67" s="186">
        <f t="shared" si="54"/>
        <v>0</v>
      </c>
      <c r="G67" s="186">
        <f t="shared" si="55"/>
        <v>0</v>
      </c>
      <c r="H67" s="105">
        <f t="shared" si="56"/>
        <v>0</v>
      </c>
      <c r="I67" s="181">
        <f t="shared" si="57"/>
        <v>0</v>
      </c>
      <c r="J67" s="187" t="e">
        <f>ABS(I67/C67)</f>
        <v>#DIV/0!</v>
      </c>
      <c r="K67" s="187" t="e">
        <f>ABS(I67*100/I1)</f>
        <v>#DIV/0!</v>
      </c>
      <c r="L67" s="181">
        <f>K1</f>
        <v>0</v>
      </c>
      <c r="M67" s="181">
        <f t="shared" si="28"/>
        <v>0</v>
      </c>
      <c r="N67" s="181">
        <f>SUM(O67:Q67)</f>
        <v>0</v>
      </c>
      <c r="O67" s="181">
        <f>COUNTIF(X67:BM67,"DT")</f>
        <v>0</v>
      </c>
      <c r="P67" s="181">
        <f>COUNTIF(X67:BM67,"L")</f>
        <v>0</v>
      </c>
      <c r="Q67" s="181">
        <f>COUNTIF(X67:BM67,"S")</f>
        <v>0</v>
      </c>
      <c r="R67" s="155">
        <f t="shared" si="31"/>
        <v>0</v>
      </c>
      <c r="S67" s="156">
        <f t="shared" si="32"/>
        <v>0</v>
      </c>
      <c r="T67" s="338">
        <f t="shared" si="33"/>
        <v>0</v>
      </c>
      <c r="U67" s="338">
        <f t="shared" si="34"/>
        <v>0</v>
      </c>
      <c r="V67" s="120">
        <f t="shared" si="24"/>
        <v>0</v>
      </c>
      <c r="W67" s="158"/>
      <c r="X67" s="168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69"/>
      <c r="BP67" s="158"/>
      <c r="BQ67" s="182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93"/>
      <c r="CZ67" s="105"/>
      <c r="DA67" s="193"/>
      <c r="DB67" s="105"/>
      <c r="DC67" s="193"/>
      <c r="DD67" s="105"/>
      <c r="DE67" s="105"/>
      <c r="DF67" s="105"/>
      <c r="DG67" s="105"/>
      <c r="DH67" s="105"/>
      <c r="DI67" s="157"/>
      <c r="DJ67" s="182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93"/>
      <c r="ER67" s="193"/>
      <c r="ES67" s="193"/>
      <c r="ET67" s="193"/>
      <c r="EU67" s="193"/>
      <c r="EV67" s="105"/>
      <c r="EW67" s="193"/>
      <c r="EX67" s="105"/>
      <c r="EY67" s="193"/>
      <c r="EZ67" s="105"/>
      <c r="FA67" s="193"/>
      <c r="FB67" s="162">
        <f t="shared" si="39"/>
        <v>0</v>
      </c>
      <c r="FC67" s="171">
        <f t="shared" si="40"/>
        <v>0</v>
      </c>
      <c r="FD67" s="172">
        <f t="shared" si="41"/>
        <v>0</v>
      </c>
      <c r="FE67" s="168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7"/>
      <c r="GZ67" s="188"/>
      <c r="HA67" s="183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7"/>
      <c r="IS67" s="188"/>
      <c r="IT67" s="189"/>
      <c r="IU67" s="189"/>
      <c r="IV67" s="189"/>
    </row>
    <row r="68" spans="1:256" ht="12.75">
      <c r="A68" s="119"/>
      <c r="B68" s="196"/>
      <c r="C68" s="185">
        <f t="shared" si="52"/>
        <v>0</v>
      </c>
      <c r="D68" s="186">
        <f t="shared" si="51"/>
        <v>0</v>
      </c>
      <c r="E68" s="105">
        <f t="shared" si="53"/>
        <v>0</v>
      </c>
      <c r="F68" s="186">
        <f t="shared" si="54"/>
        <v>0</v>
      </c>
      <c r="G68" s="186">
        <f t="shared" si="55"/>
        <v>0</v>
      </c>
      <c r="H68" s="105">
        <f t="shared" si="56"/>
        <v>0</v>
      </c>
      <c r="I68" s="181">
        <f t="shared" si="57"/>
        <v>0</v>
      </c>
      <c r="J68" s="187" t="e">
        <f>ABS(I68/C68)</f>
        <v>#DIV/0!</v>
      </c>
      <c r="K68" s="187" t="e">
        <f>ABS(I68*100/I1)</f>
        <v>#DIV/0!</v>
      </c>
      <c r="L68" s="181">
        <f>K1</f>
        <v>0</v>
      </c>
      <c r="M68" s="181">
        <f t="shared" si="28"/>
        <v>0</v>
      </c>
      <c r="N68" s="181">
        <f>SUM(O68:Q68)</f>
        <v>0</v>
      </c>
      <c r="O68" s="181">
        <f>COUNTIF(X68:BM68,"DT")</f>
        <v>0</v>
      </c>
      <c r="P68" s="181">
        <f>COUNTIF(X68:BM68,"L")</f>
        <v>0</v>
      </c>
      <c r="Q68" s="181">
        <f>COUNTIF(X68:BM68,"S")</f>
        <v>0</v>
      </c>
      <c r="R68" s="155">
        <f t="shared" si="31"/>
        <v>0</v>
      </c>
      <c r="S68" s="156">
        <f t="shared" si="32"/>
        <v>0</v>
      </c>
      <c r="T68" s="338">
        <f t="shared" si="33"/>
        <v>0</v>
      </c>
      <c r="U68" s="338">
        <f t="shared" si="34"/>
        <v>0</v>
      </c>
      <c r="V68" s="120">
        <f t="shared" si="24"/>
        <v>0</v>
      </c>
      <c r="W68" s="158"/>
      <c r="X68" s="168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9"/>
      <c r="BP68" s="158"/>
      <c r="BQ68" s="182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93"/>
      <c r="CZ68" s="105"/>
      <c r="DA68" s="193"/>
      <c r="DB68" s="105"/>
      <c r="DC68" s="193"/>
      <c r="DD68" s="105"/>
      <c r="DE68" s="105"/>
      <c r="DF68" s="105"/>
      <c r="DG68" s="105"/>
      <c r="DH68" s="105"/>
      <c r="DI68" s="157"/>
      <c r="DJ68" s="182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93"/>
      <c r="ER68" s="193"/>
      <c r="ES68" s="193"/>
      <c r="ET68" s="193"/>
      <c r="EU68" s="193"/>
      <c r="EV68" s="105"/>
      <c r="EW68" s="193"/>
      <c r="EX68" s="105"/>
      <c r="EY68" s="193"/>
      <c r="EZ68" s="105"/>
      <c r="FA68" s="193"/>
      <c r="FB68" s="162">
        <f t="shared" si="39"/>
        <v>0</v>
      </c>
      <c r="FC68" s="171">
        <f t="shared" si="40"/>
        <v>0</v>
      </c>
      <c r="FD68" s="172">
        <f t="shared" si="41"/>
        <v>0</v>
      </c>
      <c r="FE68" s="168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7"/>
      <c r="GZ68" s="188"/>
      <c r="HA68" s="183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7"/>
      <c r="IS68" s="188"/>
      <c r="IT68" s="189"/>
      <c r="IU68" s="189"/>
      <c r="IV68" s="189"/>
    </row>
    <row r="69" spans="1:256" ht="12.75">
      <c r="A69" s="285" t="s">
        <v>78</v>
      </c>
      <c r="B69" s="169" t="s">
        <v>60</v>
      </c>
      <c r="C69" s="185"/>
      <c r="D69" s="186">
        <f t="shared" si="51"/>
        <v>0</v>
      </c>
      <c r="E69" s="105"/>
      <c r="F69" s="186"/>
      <c r="G69" s="186"/>
      <c r="H69" s="105">
        <f t="shared" si="56"/>
        <v>0</v>
      </c>
      <c r="I69" s="181"/>
      <c r="J69" s="187"/>
      <c r="K69" s="187"/>
      <c r="L69" s="181"/>
      <c r="M69" s="181"/>
      <c r="N69" s="181"/>
      <c r="O69" s="181"/>
      <c r="P69" s="181"/>
      <c r="Q69" s="181"/>
      <c r="R69" s="155">
        <f t="shared" si="31"/>
        <v>3</v>
      </c>
      <c r="S69" s="156">
        <f t="shared" si="32"/>
        <v>0</v>
      </c>
      <c r="T69" s="338">
        <f t="shared" si="33"/>
        <v>0</v>
      </c>
      <c r="U69" s="338">
        <f t="shared" si="34"/>
        <v>0</v>
      </c>
      <c r="V69" s="120">
        <f t="shared" si="24"/>
        <v>0</v>
      </c>
      <c r="W69" s="158"/>
      <c r="X69" s="168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69"/>
      <c r="BP69" s="158"/>
      <c r="BQ69" s="182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93"/>
      <c r="CZ69" s="105"/>
      <c r="DA69" s="193"/>
      <c r="DB69" s="105"/>
      <c r="DC69" s="193"/>
      <c r="DD69" s="105"/>
      <c r="DE69" s="105"/>
      <c r="DF69" s="105"/>
      <c r="DG69" s="105"/>
      <c r="DH69" s="105"/>
      <c r="DI69" s="157"/>
      <c r="DJ69" s="182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93"/>
      <c r="ER69" s="193"/>
      <c r="ES69" s="193"/>
      <c r="ET69" s="193"/>
      <c r="EU69" s="193"/>
      <c r="EV69" s="105"/>
      <c r="EW69" s="193"/>
      <c r="EX69" s="105"/>
      <c r="EY69" s="193"/>
      <c r="EZ69" s="105"/>
      <c r="FA69" s="193"/>
      <c r="FB69" s="162">
        <f t="shared" si="39"/>
        <v>3</v>
      </c>
      <c r="FC69" s="171">
        <f t="shared" si="40"/>
        <v>0</v>
      </c>
      <c r="FD69" s="172">
        <f t="shared" si="41"/>
        <v>0</v>
      </c>
      <c r="FE69" s="168"/>
      <c r="FF69" s="284">
        <v>1</v>
      </c>
      <c r="FG69" s="105"/>
      <c r="FH69" s="105"/>
      <c r="FI69" s="105"/>
      <c r="FJ69" s="105"/>
      <c r="FK69" s="105"/>
      <c r="FL69" s="105"/>
      <c r="FM69" s="105"/>
      <c r="FN69" s="105"/>
      <c r="FO69" s="105"/>
      <c r="FP69" s="284">
        <v>1</v>
      </c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284">
        <v>1</v>
      </c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7"/>
      <c r="GZ69" s="188"/>
      <c r="HA69" s="183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7"/>
      <c r="IS69" s="188"/>
      <c r="IT69" s="189"/>
      <c r="IU69" s="189"/>
      <c r="IV69" s="189"/>
    </row>
    <row r="70" spans="1:256" ht="12.75">
      <c r="A70" s="285" t="s">
        <v>90</v>
      </c>
      <c r="B70" s="169" t="s">
        <v>59</v>
      </c>
      <c r="C70" s="185"/>
      <c r="D70" s="186">
        <f t="shared" si="51"/>
        <v>0</v>
      </c>
      <c r="E70" s="105"/>
      <c r="F70" s="186"/>
      <c r="G70" s="186"/>
      <c r="H70" s="105">
        <f t="shared" si="56"/>
        <v>0</v>
      </c>
      <c r="I70" s="181"/>
      <c r="J70" s="187"/>
      <c r="K70" s="187"/>
      <c r="L70" s="181"/>
      <c r="M70" s="181"/>
      <c r="N70" s="181"/>
      <c r="O70" s="181"/>
      <c r="P70" s="181"/>
      <c r="Q70" s="181"/>
      <c r="R70" s="155">
        <f t="shared" si="31"/>
        <v>1</v>
      </c>
      <c r="S70" s="156">
        <f t="shared" si="32"/>
        <v>0</v>
      </c>
      <c r="T70" s="338">
        <f t="shared" si="33"/>
        <v>0</v>
      </c>
      <c r="U70" s="338">
        <f t="shared" si="34"/>
        <v>0</v>
      </c>
      <c r="V70" s="120">
        <f t="shared" si="24"/>
        <v>0</v>
      </c>
      <c r="W70" s="158"/>
      <c r="X70" s="168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9"/>
      <c r="BP70" s="158"/>
      <c r="BQ70" s="182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93"/>
      <c r="CZ70" s="105"/>
      <c r="DA70" s="193"/>
      <c r="DB70" s="105"/>
      <c r="DC70" s="193"/>
      <c r="DD70" s="105"/>
      <c r="DE70" s="105"/>
      <c r="DF70" s="105"/>
      <c r="DG70" s="105"/>
      <c r="DH70" s="105"/>
      <c r="DI70" s="157"/>
      <c r="DJ70" s="182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3"/>
      <c r="ER70" s="193"/>
      <c r="ES70" s="193"/>
      <c r="ET70" s="193"/>
      <c r="EU70" s="193"/>
      <c r="EV70" s="105"/>
      <c r="EW70" s="193"/>
      <c r="EX70" s="105"/>
      <c r="EY70" s="193"/>
      <c r="EZ70" s="105"/>
      <c r="FA70" s="193"/>
      <c r="FB70" s="162">
        <f t="shared" si="39"/>
        <v>1</v>
      </c>
      <c r="FC70" s="171">
        <f t="shared" si="40"/>
        <v>0</v>
      </c>
      <c r="FD70" s="172">
        <f t="shared" si="41"/>
        <v>0</v>
      </c>
      <c r="FE70" s="168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284">
        <v>1</v>
      </c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7"/>
      <c r="GZ70" s="188"/>
      <c r="HA70" s="183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7"/>
      <c r="IS70" s="188"/>
      <c r="IT70" s="189"/>
      <c r="IU70" s="189"/>
      <c r="IV70" s="189"/>
    </row>
    <row r="71" spans="1:256" ht="13.5" thickBot="1">
      <c r="A71" s="197"/>
      <c r="B71" s="169" t="s">
        <v>58</v>
      </c>
      <c r="C71" s="185"/>
      <c r="D71" s="186"/>
      <c r="E71" s="105"/>
      <c r="F71" s="186"/>
      <c r="G71" s="186"/>
      <c r="H71" s="105"/>
      <c r="I71" s="181"/>
      <c r="J71" s="187"/>
      <c r="K71" s="187"/>
      <c r="L71" s="181"/>
      <c r="M71" s="181"/>
      <c r="N71" s="181"/>
      <c r="O71" s="181"/>
      <c r="P71" s="181"/>
      <c r="Q71" s="181"/>
      <c r="R71" s="155">
        <f t="shared" si="31"/>
        <v>0</v>
      </c>
      <c r="S71" s="156">
        <f t="shared" si="32"/>
        <v>0</v>
      </c>
      <c r="T71" s="338">
        <f t="shared" si="33"/>
        <v>0</v>
      </c>
      <c r="U71" s="338">
        <f t="shared" si="34"/>
        <v>0</v>
      </c>
      <c r="V71" s="120">
        <f t="shared" si="24"/>
        <v>0</v>
      </c>
      <c r="W71" s="158"/>
      <c r="X71" s="168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9"/>
      <c r="BP71" s="158"/>
      <c r="BQ71" s="182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93"/>
      <c r="CZ71" s="105"/>
      <c r="DA71" s="193"/>
      <c r="DB71" s="105"/>
      <c r="DC71" s="193"/>
      <c r="DD71" s="105"/>
      <c r="DE71" s="105"/>
      <c r="DF71" s="105"/>
      <c r="DG71" s="105"/>
      <c r="DH71" s="105"/>
      <c r="DI71" s="157"/>
      <c r="DJ71" s="182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3"/>
      <c r="ER71" s="193"/>
      <c r="ES71" s="193"/>
      <c r="ET71" s="193"/>
      <c r="EU71" s="193"/>
      <c r="EV71" s="105"/>
      <c r="EW71" s="193"/>
      <c r="EX71" s="105"/>
      <c r="EY71" s="193"/>
      <c r="EZ71" s="105"/>
      <c r="FA71" s="193"/>
      <c r="FB71" s="162">
        <f t="shared" si="39"/>
        <v>0</v>
      </c>
      <c r="FC71" s="171">
        <f t="shared" si="40"/>
        <v>0</v>
      </c>
      <c r="FD71" s="172">
        <f t="shared" si="41"/>
        <v>0</v>
      </c>
      <c r="FE71" s="168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7"/>
      <c r="GZ71" s="188"/>
      <c r="HA71" s="183">
        <f t="shared" si="30"/>
        <v>0</v>
      </c>
      <c r="HB71" s="199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05"/>
      <c r="IH71" s="105"/>
      <c r="II71" s="105"/>
      <c r="IJ71" s="105"/>
      <c r="IK71" s="177"/>
      <c r="IL71" s="177"/>
      <c r="IM71" s="177"/>
      <c r="IN71" s="177"/>
      <c r="IO71" s="177"/>
      <c r="IP71" s="177"/>
      <c r="IQ71" s="177"/>
      <c r="IR71" s="177"/>
      <c r="IS71" s="188"/>
      <c r="IT71" s="189"/>
      <c r="IU71" s="189"/>
      <c r="IV71" s="189"/>
    </row>
    <row r="72" spans="1:256" ht="12.75" hidden="1">
      <c r="A72" s="197"/>
      <c r="B72" s="196"/>
      <c r="C72" s="185"/>
      <c r="D72" s="186"/>
      <c r="E72" s="105"/>
      <c r="F72" s="186"/>
      <c r="G72" s="186"/>
      <c r="H72" s="105">
        <f>COUNTIF(BQ72:DH72,"S")</f>
        <v>0</v>
      </c>
      <c r="I72" s="181"/>
      <c r="J72" s="187"/>
      <c r="K72" s="187"/>
      <c r="L72" s="187"/>
      <c r="M72" s="181"/>
      <c r="N72" s="181"/>
      <c r="O72" s="181"/>
      <c r="P72" s="181"/>
      <c r="Q72" s="181"/>
      <c r="R72" s="155">
        <f t="shared" si="31"/>
        <v>0</v>
      </c>
      <c r="S72" s="156">
        <f t="shared" si="32"/>
        <v>0</v>
      </c>
      <c r="T72" s="338">
        <f t="shared" si="33"/>
        <v>0</v>
      </c>
      <c r="U72" s="338">
        <f t="shared" si="34"/>
        <v>0</v>
      </c>
      <c r="V72" s="120">
        <f t="shared" si="24"/>
        <v>0</v>
      </c>
      <c r="W72" s="158"/>
      <c r="X72" s="168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9"/>
      <c r="BP72" s="158"/>
      <c r="BQ72" s="182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3"/>
      <c r="CZ72" s="105"/>
      <c r="DA72" s="193"/>
      <c r="DB72" s="105"/>
      <c r="DC72" s="193"/>
      <c r="DD72" s="105"/>
      <c r="DE72" s="105"/>
      <c r="DF72" s="105"/>
      <c r="DG72" s="105"/>
      <c r="DH72" s="105"/>
      <c r="DI72" s="157"/>
      <c r="DJ72" s="182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3"/>
      <c r="ER72" s="193"/>
      <c r="ES72" s="193"/>
      <c r="ET72" s="193"/>
      <c r="EU72" s="193"/>
      <c r="EV72" s="200"/>
      <c r="EW72" s="201"/>
      <c r="EX72" s="200"/>
      <c r="EY72" s="201"/>
      <c r="EZ72" s="200"/>
      <c r="FA72" s="201"/>
      <c r="FB72" s="162">
        <f t="shared" si="39"/>
        <v>0</v>
      </c>
      <c r="FC72" s="171">
        <f t="shared" si="40"/>
        <v>0</v>
      </c>
      <c r="FD72" s="172">
        <f t="shared" si="41"/>
        <v>0</v>
      </c>
      <c r="FE72" s="168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7"/>
      <c r="GZ72" s="188"/>
      <c r="HA72" s="183">
        <f t="shared" si="30"/>
        <v>0</v>
      </c>
      <c r="HB72" s="199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05"/>
      <c r="IH72" s="105"/>
      <c r="II72" s="105"/>
      <c r="IJ72" s="105"/>
      <c r="IK72" s="177"/>
      <c r="IL72" s="177"/>
      <c r="IM72" s="177"/>
      <c r="IN72" s="177"/>
      <c r="IO72" s="177"/>
      <c r="IP72" s="177"/>
      <c r="IQ72" s="177"/>
      <c r="IR72" s="177"/>
      <c r="IS72" s="188"/>
      <c r="IT72" s="189"/>
      <c r="IU72" s="189"/>
      <c r="IV72" s="189"/>
    </row>
    <row r="73" spans="1:256" s="126" customFormat="1" ht="12.75" hidden="1">
      <c r="A73" s="202"/>
      <c r="B73" s="196"/>
      <c r="C73" s="185"/>
      <c r="D73" s="186"/>
      <c r="E73" s="105"/>
      <c r="F73" s="186"/>
      <c r="G73" s="186"/>
      <c r="H73" s="105">
        <f>COUNTIF(BQ73:DH73,"S")</f>
        <v>0</v>
      </c>
      <c r="I73" s="181"/>
      <c r="J73" s="187"/>
      <c r="K73" s="187"/>
      <c r="L73" s="187"/>
      <c r="M73" s="181"/>
      <c r="N73" s="181"/>
      <c r="O73" s="181"/>
      <c r="P73" s="181"/>
      <c r="Q73" s="181"/>
      <c r="R73" s="155">
        <f t="shared" si="31"/>
        <v>0</v>
      </c>
      <c r="S73" s="156">
        <f t="shared" si="32"/>
        <v>0</v>
      </c>
      <c r="T73" s="338">
        <f t="shared" si="33"/>
        <v>0</v>
      </c>
      <c r="U73" s="338">
        <f t="shared" si="34"/>
        <v>0</v>
      </c>
      <c r="V73" s="120">
        <f t="shared" si="24"/>
        <v>0</v>
      </c>
      <c r="W73" s="158"/>
      <c r="X73" s="168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9"/>
      <c r="BP73" s="158"/>
      <c r="BQ73" s="182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3"/>
      <c r="CZ73" s="105"/>
      <c r="DA73" s="193"/>
      <c r="DB73" s="105"/>
      <c r="DC73" s="193"/>
      <c r="DD73" s="105"/>
      <c r="DE73" s="105"/>
      <c r="DF73" s="105"/>
      <c r="DG73" s="105"/>
      <c r="DH73" s="105"/>
      <c r="DI73" s="157"/>
      <c r="DJ73" s="182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3"/>
      <c r="ER73" s="193"/>
      <c r="ES73" s="193"/>
      <c r="ET73" s="193"/>
      <c r="EU73" s="193"/>
      <c r="EV73" s="200"/>
      <c r="EW73" s="201"/>
      <c r="EX73" s="200"/>
      <c r="EY73" s="201"/>
      <c r="EZ73" s="200"/>
      <c r="FA73" s="201"/>
      <c r="FB73" s="162">
        <f t="shared" si="39"/>
        <v>0</v>
      </c>
      <c r="FC73" s="171">
        <f t="shared" si="40"/>
        <v>0</v>
      </c>
      <c r="FD73" s="172">
        <f t="shared" si="41"/>
        <v>0</v>
      </c>
      <c r="FE73" s="168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3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4"/>
      <c r="IU73" s="184"/>
      <c r="IV73" s="184"/>
    </row>
    <row r="74" spans="1:256" ht="12.75" hidden="1">
      <c r="A74" s="202"/>
      <c r="B74" s="196"/>
      <c r="C74" s="185"/>
      <c r="D74" s="186"/>
      <c r="E74" s="105"/>
      <c r="F74" s="186"/>
      <c r="G74" s="186"/>
      <c r="H74" s="105">
        <f>COUNTIF(BQ74:DH74,"S")</f>
        <v>0</v>
      </c>
      <c r="I74" s="181"/>
      <c r="J74" s="187"/>
      <c r="K74" s="187"/>
      <c r="L74" s="187"/>
      <c r="M74" s="181"/>
      <c r="N74" s="181"/>
      <c r="O74" s="181"/>
      <c r="P74" s="181"/>
      <c r="Q74" s="181"/>
      <c r="R74" s="155">
        <f t="shared" si="31"/>
        <v>0</v>
      </c>
      <c r="S74" s="156">
        <f t="shared" si="32"/>
        <v>0</v>
      </c>
      <c r="T74" s="338">
        <f t="shared" si="33"/>
        <v>0</v>
      </c>
      <c r="U74" s="338">
        <f t="shared" si="34"/>
        <v>0</v>
      </c>
      <c r="V74" s="120">
        <f t="shared" si="24"/>
        <v>0</v>
      </c>
      <c r="W74" s="158"/>
      <c r="X74" s="168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9"/>
      <c r="BP74" s="158"/>
      <c r="BQ74" s="182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3"/>
      <c r="CZ74" s="105"/>
      <c r="DA74" s="193"/>
      <c r="DB74" s="105"/>
      <c r="DC74" s="193"/>
      <c r="DD74" s="105"/>
      <c r="DE74" s="105"/>
      <c r="DF74" s="105"/>
      <c r="DG74" s="105"/>
      <c r="DH74" s="105"/>
      <c r="DI74" s="203"/>
      <c r="DJ74" s="182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3"/>
      <c r="ER74" s="193"/>
      <c r="ES74" s="193"/>
      <c r="ET74" s="193"/>
      <c r="EU74" s="193"/>
      <c r="EV74" s="200"/>
      <c r="EW74" s="201"/>
      <c r="EX74" s="200"/>
      <c r="EY74" s="201"/>
      <c r="EZ74" s="200"/>
      <c r="FA74" s="201"/>
      <c r="FB74" s="162">
        <f t="shared" si="39"/>
        <v>0</v>
      </c>
      <c r="FC74" s="171">
        <f t="shared" si="40"/>
        <v>0</v>
      </c>
      <c r="FD74" s="172">
        <f t="shared" si="41"/>
        <v>0</v>
      </c>
      <c r="FE74" s="168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7"/>
      <c r="GZ74" s="188"/>
      <c r="HA74" s="183">
        <f t="shared" si="30"/>
        <v>0</v>
      </c>
      <c r="HB74" s="199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05"/>
      <c r="IH74" s="105"/>
      <c r="II74" s="105"/>
      <c r="IJ74" s="105"/>
      <c r="IK74" s="177"/>
      <c r="IL74" s="177"/>
      <c r="IM74" s="177"/>
      <c r="IN74" s="177"/>
      <c r="IO74" s="177"/>
      <c r="IP74" s="177"/>
      <c r="IQ74" s="177"/>
      <c r="IR74" s="177"/>
      <c r="IS74" s="188"/>
      <c r="IT74" s="189"/>
      <c r="IU74" s="189"/>
      <c r="IV74" s="189"/>
    </row>
    <row r="75" spans="1:256" s="126" customFormat="1" ht="13.5" hidden="1" thickBot="1">
      <c r="A75" s="204"/>
      <c r="B75" s="205"/>
      <c r="C75" s="206"/>
      <c r="D75" s="207"/>
      <c r="E75" s="207"/>
      <c r="F75" s="207"/>
      <c r="G75" s="207"/>
      <c r="H75" s="207">
        <f>COUNTIF(BQ75:DH75,"S")</f>
        <v>0</v>
      </c>
      <c r="I75" s="208"/>
      <c r="J75" s="209"/>
      <c r="K75" s="209"/>
      <c r="L75" s="209"/>
      <c r="M75" s="208"/>
      <c r="N75" s="208"/>
      <c r="O75" s="208"/>
      <c r="P75" s="208"/>
      <c r="Q75" s="208"/>
      <c r="R75" s="210">
        <f t="shared" si="31"/>
        <v>0</v>
      </c>
      <c r="S75" s="211">
        <f t="shared" si="32"/>
        <v>0</v>
      </c>
      <c r="T75" s="339">
        <f t="shared" si="33"/>
        <v>0</v>
      </c>
      <c r="U75" s="339">
        <f t="shared" si="34"/>
        <v>0</v>
      </c>
      <c r="V75" s="222">
        <f t="shared" si="24"/>
        <v>0</v>
      </c>
      <c r="W75" s="158"/>
      <c r="X75" s="212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4"/>
      <c r="BP75" s="158"/>
      <c r="BQ75" s="215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16"/>
      <c r="CZ75" s="207"/>
      <c r="DA75" s="216"/>
      <c r="DB75" s="207"/>
      <c r="DC75" s="216"/>
      <c r="DD75" s="207"/>
      <c r="DE75" s="207"/>
      <c r="DF75" s="207"/>
      <c r="DG75" s="207"/>
      <c r="DH75" s="207"/>
      <c r="DI75" s="157"/>
      <c r="DJ75" s="215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16"/>
      <c r="ER75" s="216"/>
      <c r="ES75" s="216"/>
      <c r="ET75" s="216"/>
      <c r="EU75" s="216"/>
      <c r="EV75" s="217"/>
      <c r="EW75" s="218"/>
      <c r="EX75" s="217"/>
      <c r="EY75" s="218"/>
      <c r="EZ75" s="217"/>
      <c r="FA75" s="218"/>
      <c r="FB75" s="219">
        <f t="shared" si="39"/>
        <v>0</v>
      </c>
      <c r="FC75" s="220">
        <f t="shared" si="40"/>
        <v>0</v>
      </c>
      <c r="FD75" s="221">
        <f t="shared" si="41"/>
        <v>0</v>
      </c>
      <c r="FE75" s="212"/>
      <c r="FF75" s="213"/>
      <c r="FG75" s="213"/>
      <c r="FH75" s="213"/>
      <c r="FI75" s="213"/>
      <c r="FJ75" s="213"/>
      <c r="FK75" s="213"/>
      <c r="FL75" s="213"/>
      <c r="FM75" s="213"/>
      <c r="FN75" s="213"/>
      <c r="FO75" s="213"/>
      <c r="FP75" s="213"/>
      <c r="FQ75" s="213"/>
      <c r="FR75" s="213"/>
      <c r="FS75" s="213"/>
      <c r="FT75" s="213"/>
      <c r="FU75" s="213"/>
      <c r="FV75" s="213"/>
      <c r="FW75" s="213"/>
      <c r="FX75" s="213"/>
      <c r="FY75" s="213"/>
      <c r="FZ75" s="213"/>
      <c r="GA75" s="213"/>
      <c r="GB75" s="213"/>
      <c r="GC75" s="213"/>
      <c r="GD75" s="213"/>
      <c r="GE75" s="213"/>
      <c r="GF75" s="213"/>
      <c r="GG75" s="213"/>
      <c r="GH75" s="213"/>
      <c r="GI75" s="213"/>
      <c r="GJ75" s="213"/>
      <c r="GK75" s="213"/>
      <c r="GL75" s="213"/>
      <c r="GM75" s="213"/>
      <c r="GN75" s="213"/>
      <c r="GO75" s="213"/>
      <c r="GP75" s="213"/>
      <c r="GQ75" s="213"/>
      <c r="GR75" s="213"/>
      <c r="GS75" s="213"/>
      <c r="GT75" s="213"/>
      <c r="GU75" s="213"/>
      <c r="GV75" s="213"/>
      <c r="GW75" s="207"/>
      <c r="GX75" s="207"/>
      <c r="GY75" s="207"/>
      <c r="GZ75" s="222"/>
      <c r="HA75" s="198">
        <f t="shared" si="30"/>
        <v>0</v>
      </c>
      <c r="HB75" s="223"/>
      <c r="HC75" s="213"/>
      <c r="HD75" s="213"/>
      <c r="HE75" s="213"/>
      <c r="HF75" s="213"/>
      <c r="HG75" s="213"/>
      <c r="HH75" s="213"/>
      <c r="HI75" s="213"/>
      <c r="HJ75" s="213"/>
      <c r="HK75" s="213"/>
      <c r="HL75" s="213"/>
      <c r="HM75" s="213"/>
      <c r="HN75" s="213"/>
      <c r="HO75" s="213"/>
      <c r="HP75" s="213"/>
      <c r="HQ75" s="213"/>
      <c r="HR75" s="213"/>
      <c r="HS75" s="213"/>
      <c r="HT75" s="213"/>
      <c r="HU75" s="213"/>
      <c r="HV75" s="213"/>
      <c r="HW75" s="213"/>
      <c r="HX75" s="213"/>
      <c r="HY75" s="213"/>
      <c r="HZ75" s="213"/>
      <c r="IA75" s="213"/>
      <c r="IB75" s="213"/>
      <c r="IC75" s="213"/>
      <c r="ID75" s="213"/>
      <c r="IE75" s="213"/>
      <c r="IF75" s="213"/>
      <c r="IG75" s="213"/>
      <c r="IH75" s="213"/>
      <c r="II75" s="213"/>
      <c r="IJ75" s="213"/>
      <c r="IK75" s="213"/>
      <c r="IL75" s="213"/>
      <c r="IM75" s="213"/>
      <c r="IN75" s="213"/>
      <c r="IO75" s="213"/>
      <c r="IP75" s="213"/>
      <c r="IQ75" s="213"/>
      <c r="IR75" s="213"/>
      <c r="IS75" s="224"/>
      <c r="IT75" s="184"/>
      <c r="IU75" s="184"/>
      <c r="IV75" s="184"/>
    </row>
    <row r="76" spans="1:256" s="190" customFormat="1" ht="14.25" thickBot="1" thickTop="1">
      <c r="A76" s="225"/>
      <c r="B76" s="226"/>
      <c r="C76" s="226">
        <f aca="true" t="shared" si="60" ref="C76:I76">SUM(C5:C75)</f>
        <v>0</v>
      </c>
      <c r="D76" s="226">
        <f t="shared" si="60"/>
        <v>0</v>
      </c>
      <c r="E76" s="226">
        <f t="shared" si="60"/>
        <v>0</v>
      </c>
      <c r="F76" s="226">
        <f t="shared" si="60"/>
        <v>0</v>
      </c>
      <c r="G76" s="226">
        <f t="shared" si="60"/>
        <v>0</v>
      </c>
      <c r="H76" s="226">
        <f t="shared" si="60"/>
        <v>0</v>
      </c>
      <c r="I76" s="226">
        <f t="shared" si="60"/>
        <v>0</v>
      </c>
      <c r="J76" s="226"/>
      <c r="K76" s="226"/>
      <c r="L76" s="226"/>
      <c r="M76" s="226"/>
      <c r="N76" s="226"/>
      <c r="O76" s="226"/>
      <c r="P76" s="226"/>
      <c r="Q76" s="226"/>
      <c r="R76" s="227">
        <f>SUM(R5:R75)</f>
        <v>4</v>
      </c>
      <c r="S76" s="228">
        <f>SUM(S5:S75)</f>
        <v>0</v>
      </c>
      <c r="T76" s="340">
        <f>SUM(T5:T75)</f>
        <v>0</v>
      </c>
      <c r="U76" s="340">
        <f>SUM(U5:U75)</f>
        <v>0</v>
      </c>
      <c r="V76" s="235">
        <f>HA76</f>
        <v>0</v>
      </c>
      <c r="W76" s="263" t="s">
        <v>50</v>
      </c>
      <c r="X76" s="226">
        <f aca="true" t="shared" si="61" ref="X76:AL76">COUNTIF(X5:X75,"T")</f>
        <v>0</v>
      </c>
      <c r="Y76" s="226">
        <f t="shared" si="61"/>
        <v>0</v>
      </c>
      <c r="Z76" s="226">
        <f t="shared" si="61"/>
        <v>0</v>
      </c>
      <c r="AA76" s="226">
        <f t="shared" si="61"/>
        <v>0</v>
      </c>
      <c r="AB76" s="226">
        <f t="shared" si="61"/>
        <v>0</v>
      </c>
      <c r="AC76" s="226">
        <f t="shared" si="61"/>
        <v>0</v>
      </c>
      <c r="AD76" s="226">
        <f t="shared" si="61"/>
        <v>0</v>
      </c>
      <c r="AE76" s="226">
        <f t="shared" si="61"/>
        <v>0</v>
      </c>
      <c r="AF76" s="226">
        <f t="shared" si="61"/>
        <v>0</v>
      </c>
      <c r="AG76" s="226">
        <f t="shared" si="61"/>
        <v>0</v>
      </c>
      <c r="AH76" s="226">
        <f t="shared" si="61"/>
        <v>0</v>
      </c>
      <c r="AI76" s="226">
        <f t="shared" si="61"/>
        <v>0</v>
      </c>
      <c r="AJ76" s="226">
        <f t="shared" si="61"/>
        <v>0</v>
      </c>
      <c r="AK76" s="226">
        <f t="shared" si="61"/>
        <v>0</v>
      </c>
      <c r="AL76" s="226">
        <f t="shared" si="61"/>
        <v>0</v>
      </c>
      <c r="AM76" s="226">
        <f>COUNTIF(AM5:AM75,"T")</f>
        <v>0</v>
      </c>
      <c r="AN76" s="226">
        <f>COUNTIF(AN5:AN75,"T")</f>
        <v>0</v>
      </c>
      <c r="AO76" s="226">
        <f>COUNTIF(AO5:AO75,"T")</f>
        <v>0</v>
      </c>
      <c r="AP76" s="226">
        <f>COUNTIF(AP5:AP75,"T")</f>
        <v>0</v>
      </c>
      <c r="AQ76" s="226">
        <f>COUNTIF(AQ5:AQ75,"T")</f>
        <v>0</v>
      </c>
      <c r="AR76" s="226">
        <f aca="true" t="shared" si="62" ref="AR76:BM76">COUNTIF(AR5:AR75,"T")</f>
        <v>0</v>
      </c>
      <c r="AS76" s="226">
        <f t="shared" si="62"/>
        <v>0</v>
      </c>
      <c r="AT76" s="226">
        <f t="shared" si="62"/>
        <v>0</v>
      </c>
      <c r="AU76" s="226">
        <f t="shared" si="62"/>
        <v>0</v>
      </c>
      <c r="AV76" s="226">
        <f t="shared" si="62"/>
        <v>0</v>
      </c>
      <c r="AW76" s="226">
        <f t="shared" si="62"/>
        <v>0</v>
      </c>
      <c r="AX76" s="226">
        <f t="shared" si="62"/>
        <v>0</v>
      </c>
      <c r="AY76" s="226">
        <f t="shared" si="62"/>
        <v>0</v>
      </c>
      <c r="AZ76" s="226">
        <f t="shared" si="62"/>
        <v>0</v>
      </c>
      <c r="BA76" s="226">
        <f t="shared" si="62"/>
        <v>0</v>
      </c>
      <c r="BB76" s="226">
        <f t="shared" si="62"/>
        <v>0</v>
      </c>
      <c r="BC76" s="226">
        <f t="shared" si="62"/>
        <v>0</v>
      </c>
      <c r="BD76" s="226">
        <f t="shared" si="62"/>
        <v>0</v>
      </c>
      <c r="BE76" s="226">
        <f t="shared" si="62"/>
        <v>0</v>
      </c>
      <c r="BF76" s="226">
        <f t="shared" si="62"/>
        <v>0</v>
      </c>
      <c r="BG76" s="226">
        <f t="shared" si="62"/>
        <v>0</v>
      </c>
      <c r="BH76" s="226">
        <f t="shared" si="62"/>
        <v>0</v>
      </c>
      <c r="BI76" s="226">
        <f t="shared" si="62"/>
        <v>0</v>
      </c>
      <c r="BJ76" s="226">
        <f t="shared" si="62"/>
        <v>0</v>
      </c>
      <c r="BK76" s="226">
        <f t="shared" si="62"/>
        <v>0</v>
      </c>
      <c r="BL76" s="226">
        <f t="shared" si="62"/>
        <v>0</v>
      </c>
      <c r="BM76" s="226">
        <f t="shared" si="62"/>
        <v>0</v>
      </c>
      <c r="BN76" s="226">
        <f>COUNTIF(BN5:BN75,"T")</f>
        <v>0</v>
      </c>
      <c r="BO76" s="226">
        <f>COUNTIF(BO5:BO75,"T")</f>
        <v>0</v>
      </c>
      <c r="BP76" s="229"/>
      <c r="BQ76" s="229">
        <f aca="true" t="shared" si="63" ref="BQ76:DE76">SUM(BQ5:BQ75)</f>
        <v>0</v>
      </c>
      <c r="BR76" s="229">
        <f t="shared" si="63"/>
        <v>0</v>
      </c>
      <c r="BS76" s="229">
        <f t="shared" si="63"/>
        <v>0</v>
      </c>
      <c r="BT76" s="229">
        <f t="shared" si="63"/>
        <v>0</v>
      </c>
      <c r="BU76" s="229">
        <f t="shared" si="63"/>
        <v>0</v>
      </c>
      <c r="BV76" s="229">
        <f t="shared" si="63"/>
        <v>0</v>
      </c>
      <c r="BW76" s="229">
        <f t="shared" si="63"/>
        <v>0</v>
      </c>
      <c r="BX76" s="229">
        <f t="shared" si="63"/>
        <v>0</v>
      </c>
      <c r="BY76" s="229">
        <f t="shared" si="63"/>
        <v>0</v>
      </c>
      <c r="BZ76" s="229">
        <f t="shared" si="63"/>
        <v>0</v>
      </c>
      <c r="CA76" s="229">
        <f t="shared" si="63"/>
        <v>0</v>
      </c>
      <c r="CB76" s="229">
        <f t="shared" si="63"/>
        <v>0</v>
      </c>
      <c r="CC76" s="229">
        <f t="shared" si="63"/>
        <v>0</v>
      </c>
      <c r="CD76" s="229">
        <f t="shared" si="63"/>
        <v>0</v>
      </c>
      <c r="CE76" s="229">
        <f t="shared" si="63"/>
        <v>0</v>
      </c>
      <c r="CF76" s="229">
        <f t="shared" si="63"/>
        <v>0</v>
      </c>
      <c r="CG76" s="229">
        <f t="shared" si="63"/>
        <v>0</v>
      </c>
      <c r="CH76" s="229">
        <f t="shared" si="63"/>
        <v>0</v>
      </c>
      <c r="CI76" s="229">
        <f t="shared" si="63"/>
        <v>0</v>
      </c>
      <c r="CJ76" s="229">
        <f t="shared" si="63"/>
        <v>0</v>
      </c>
      <c r="CK76" s="229">
        <f t="shared" si="63"/>
        <v>0</v>
      </c>
      <c r="CL76" s="229">
        <f aca="true" t="shared" si="64" ref="CL76:CV76">SUM(CL5:CL75)</f>
        <v>0</v>
      </c>
      <c r="CM76" s="361">
        <f t="shared" si="64"/>
        <v>0</v>
      </c>
      <c r="CN76" s="229">
        <f t="shared" si="64"/>
        <v>0</v>
      </c>
      <c r="CO76" s="229">
        <f t="shared" si="64"/>
        <v>0</v>
      </c>
      <c r="CP76" s="229">
        <f t="shared" si="64"/>
        <v>0</v>
      </c>
      <c r="CQ76" s="229">
        <f t="shared" si="64"/>
        <v>0</v>
      </c>
      <c r="CR76" s="229">
        <f t="shared" si="64"/>
        <v>0</v>
      </c>
      <c r="CS76" s="229">
        <f t="shared" si="64"/>
        <v>0</v>
      </c>
      <c r="CT76" s="229">
        <f t="shared" si="64"/>
        <v>0</v>
      </c>
      <c r="CU76" s="229">
        <f t="shared" si="64"/>
        <v>0</v>
      </c>
      <c r="CV76" s="229">
        <f t="shared" si="64"/>
        <v>0</v>
      </c>
      <c r="CW76" s="229">
        <f>SUM(CW5:CW75)</f>
        <v>0</v>
      </c>
      <c r="CX76" s="229">
        <f>SUM(CX5:CX75)</f>
        <v>0</v>
      </c>
      <c r="CY76" s="229">
        <f t="shared" si="63"/>
        <v>0</v>
      </c>
      <c r="CZ76" s="229">
        <f t="shared" si="63"/>
        <v>0</v>
      </c>
      <c r="DA76" s="229">
        <f t="shared" si="63"/>
        <v>0</v>
      </c>
      <c r="DB76" s="229">
        <f t="shared" si="63"/>
        <v>0</v>
      </c>
      <c r="DC76" s="229">
        <f t="shared" si="63"/>
        <v>0</v>
      </c>
      <c r="DD76" s="229">
        <f t="shared" si="63"/>
        <v>0</v>
      </c>
      <c r="DE76" s="229">
        <f t="shared" si="63"/>
        <v>0</v>
      </c>
      <c r="DF76" s="229">
        <f>SUM(DF5:DF75)</f>
        <v>0</v>
      </c>
      <c r="DG76" s="229">
        <f>SUM(DG5:DG75)</f>
        <v>0</v>
      </c>
      <c r="DH76" s="229">
        <f>SUM(DH5:DH75)</f>
        <v>0</v>
      </c>
      <c r="DI76" s="230"/>
      <c r="DJ76" s="229">
        <f aca="true" t="shared" si="65" ref="DJ76:EP76">COUNTIF(DJ5:DJ75,"E")</f>
        <v>0</v>
      </c>
      <c r="DK76" s="229">
        <f t="shared" si="65"/>
        <v>0</v>
      </c>
      <c r="DL76" s="229">
        <f t="shared" si="65"/>
        <v>0</v>
      </c>
      <c r="DM76" s="229">
        <f t="shared" si="65"/>
        <v>0</v>
      </c>
      <c r="DN76" s="229">
        <f t="shared" si="65"/>
        <v>0</v>
      </c>
      <c r="DO76" s="229">
        <f t="shared" si="65"/>
        <v>0</v>
      </c>
      <c r="DP76" s="229">
        <f t="shared" si="65"/>
        <v>0</v>
      </c>
      <c r="DQ76" s="229">
        <f t="shared" si="65"/>
        <v>0</v>
      </c>
      <c r="DR76" s="229">
        <f t="shared" si="65"/>
        <v>0</v>
      </c>
      <c r="DS76" s="229">
        <f t="shared" si="65"/>
        <v>0</v>
      </c>
      <c r="DT76" s="229">
        <f t="shared" si="65"/>
        <v>0</v>
      </c>
      <c r="DU76" s="229">
        <f t="shared" si="65"/>
        <v>0</v>
      </c>
      <c r="DV76" s="229">
        <f t="shared" si="65"/>
        <v>0</v>
      </c>
      <c r="DW76" s="229">
        <f t="shared" si="65"/>
        <v>0</v>
      </c>
      <c r="DX76" s="229">
        <f t="shared" si="65"/>
        <v>0</v>
      </c>
      <c r="DY76" s="229">
        <f t="shared" si="65"/>
        <v>0</v>
      </c>
      <c r="DZ76" s="229">
        <f t="shared" si="65"/>
        <v>0</v>
      </c>
      <c r="EA76" s="229">
        <f t="shared" si="65"/>
        <v>0</v>
      </c>
      <c r="EB76" s="229">
        <f t="shared" si="65"/>
        <v>0</v>
      </c>
      <c r="EC76" s="229">
        <f t="shared" si="65"/>
        <v>0</v>
      </c>
      <c r="ED76" s="229">
        <f t="shared" si="65"/>
        <v>0</v>
      </c>
      <c r="EE76" s="229">
        <f t="shared" si="65"/>
        <v>0</v>
      </c>
      <c r="EF76" s="229">
        <f t="shared" si="65"/>
        <v>0</v>
      </c>
      <c r="EG76" s="229">
        <f t="shared" si="65"/>
        <v>0</v>
      </c>
      <c r="EH76" s="229">
        <f t="shared" si="65"/>
        <v>0</v>
      </c>
      <c r="EI76" s="229">
        <f t="shared" si="65"/>
        <v>0</v>
      </c>
      <c r="EJ76" s="229">
        <f t="shared" si="65"/>
        <v>0</v>
      </c>
      <c r="EK76" s="229">
        <f t="shared" si="65"/>
        <v>0</v>
      </c>
      <c r="EL76" s="229">
        <f t="shared" si="65"/>
        <v>0</v>
      </c>
      <c r="EM76" s="229">
        <f t="shared" si="65"/>
        <v>0</v>
      </c>
      <c r="EN76" s="229">
        <f t="shared" si="65"/>
        <v>0</v>
      </c>
      <c r="EO76" s="229">
        <f t="shared" si="65"/>
        <v>0</v>
      </c>
      <c r="EP76" s="229">
        <f t="shared" si="65"/>
        <v>0</v>
      </c>
      <c r="EQ76" s="229">
        <f aca="true" t="shared" si="66" ref="EQ76:FA76">COUNTIF(EQ5:EQ75,"E")</f>
        <v>0</v>
      </c>
      <c r="ER76" s="229">
        <f t="shared" si="66"/>
        <v>0</v>
      </c>
      <c r="ES76" s="229">
        <f t="shared" si="66"/>
        <v>0</v>
      </c>
      <c r="ET76" s="229">
        <f t="shared" si="66"/>
        <v>0</v>
      </c>
      <c r="EU76" s="229">
        <f t="shared" si="66"/>
        <v>0</v>
      </c>
      <c r="EV76" s="229">
        <f t="shared" si="66"/>
        <v>0</v>
      </c>
      <c r="EW76" s="229">
        <f t="shared" si="66"/>
        <v>0</v>
      </c>
      <c r="EX76" s="229">
        <f t="shared" si="66"/>
        <v>0</v>
      </c>
      <c r="EY76" s="229">
        <f t="shared" si="66"/>
        <v>0</v>
      </c>
      <c r="EZ76" s="229">
        <f t="shared" si="66"/>
        <v>0</v>
      </c>
      <c r="FA76" s="229">
        <f t="shared" si="66"/>
        <v>0</v>
      </c>
      <c r="FB76" s="231">
        <f>SUM(FB5:FB75)</f>
        <v>4</v>
      </c>
      <c r="FC76" s="232">
        <f>SUM(FC5:FC75)*2</f>
        <v>0</v>
      </c>
      <c r="FD76" s="233">
        <f>SUM(FD5:FD75)</f>
        <v>0</v>
      </c>
      <c r="FE76" s="229">
        <f aca="true" t="shared" si="67" ref="FE76:GZ76">SUM(FE5:FE75)</f>
        <v>0</v>
      </c>
      <c r="FF76" s="229">
        <f t="shared" si="67"/>
        <v>1</v>
      </c>
      <c r="FG76" s="229">
        <f t="shared" si="67"/>
        <v>0</v>
      </c>
      <c r="FH76" s="229">
        <f t="shared" si="67"/>
        <v>0</v>
      </c>
      <c r="FI76" s="229">
        <f t="shared" si="67"/>
        <v>0</v>
      </c>
      <c r="FJ76" s="229">
        <f t="shared" si="67"/>
        <v>0</v>
      </c>
      <c r="FK76" s="229">
        <f t="shared" si="67"/>
        <v>0</v>
      </c>
      <c r="FL76" s="229">
        <f t="shared" si="67"/>
        <v>0</v>
      </c>
      <c r="FM76" s="229">
        <f t="shared" si="67"/>
        <v>0</v>
      </c>
      <c r="FN76" s="229">
        <f t="shared" si="67"/>
        <v>0</v>
      </c>
      <c r="FO76" s="229">
        <f t="shared" si="67"/>
        <v>0</v>
      </c>
      <c r="FP76" s="229">
        <f t="shared" si="67"/>
        <v>1</v>
      </c>
      <c r="FQ76" s="229">
        <f t="shared" si="67"/>
        <v>0</v>
      </c>
      <c r="FR76" s="229">
        <f t="shared" si="67"/>
        <v>0</v>
      </c>
      <c r="FS76" s="229">
        <f t="shared" si="67"/>
        <v>0</v>
      </c>
      <c r="FT76" s="229">
        <f t="shared" si="67"/>
        <v>0</v>
      </c>
      <c r="FU76" s="229">
        <f t="shared" si="67"/>
        <v>0</v>
      </c>
      <c r="FV76" s="229">
        <f t="shared" si="67"/>
        <v>0</v>
      </c>
      <c r="FW76" s="229">
        <f t="shared" si="67"/>
        <v>0</v>
      </c>
      <c r="FX76" s="229">
        <f t="shared" si="67"/>
        <v>0</v>
      </c>
      <c r="FY76" s="229">
        <f t="shared" si="67"/>
        <v>0</v>
      </c>
      <c r="FZ76" s="229">
        <f t="shared" si="67"/>
        <v>0</v>
      </c>
      <c r="GA76" s="229">
        <f t="shared" si="67"/>
        <v>0</v>
      </c>
      <c r="GB76" s="229">
        <f t="shared" si="67"/>
        <v>0</v>
      </c>
      <c r="GC76" s="229">
        <f t="shared" si="67"/>
        <v>0</v>
      </c>
      <c r="GD76" s="229">
        <f t="shared" si="67"/>
        <v>0</v>
      </c>
      <c r="GE76" s="229">
        <f t="shared" si="67"/>
        <v>0</v>
      </c>
      <c r="GF76" s="229">
        <f t="shared" si="67"/>
        <v>0</v>
      </c>
      <c r="GG76" s="229">
        <f t="shared" si="67"/>
        <v>1</v>
      </c>
      <c r="GH76" s="229">
        <f t="shared" si="67"/>
        <v>0</v>
      </c>
      <c r="GI76" s="229">
        <f t="shared" si="67"/>
        <v>0</v>
      </c>
      <c r="GJ76" s="229">
        <f t="shared" si="67"/>
        <v>0</v>
      </c>
      <c r="GK76" s="229">
        <f t="shared" si="67"/>
        <v>0</v>
      </c>
      <c r="GL76" s="229">
        <f t="shared" si="67"/>
        <v>1</v>
      </c>
      <c r="GM76" s="229">
        <f t="shared" si="67"/>
        <v>0</v>
      </c>
      <c r="GN76" s="229">
        <f t="shared" si="67"/>
        <v>0</v>
      </c>
      <c r="GO76" s="229">
        <f t="shared" si="67"/>
        <v>0</v>
      </c>
      <c r="GP76" s="229">
        <f t="shared" si="67"/>
        <v>0</v>
      </c>
      <c r="GQ76" s="229">
        <f t="shared" si="67"/>
        <v>0</v>
      </c>
      <c r="GR76" s="229">
        <f t="shared" si="67"/>
        <v>0</v>
      </c>
      <c r="GS76" s="229">
        <f t="shared" si="67"/>
        <v>0</v>
      </c>
      <c r="GT76" s="229">
        <f t="shared" si="67"/>
        <v>0</v>
      </c>
      <c r="GU76" s="229">
        <f t="shared" si="67"/>
        <v>0</v>
      </c>
      <c r="GV76" s="229">
        <f t="shared" si="67"/>
        <v>0</v>
      </c>
      <c r="GW76" s="229">
        <f t="shared" si="67"/>
        <v>0</v>
      </c>
      <c r="GX76" s="229">
        <f t="shared" si="67"/>
        <v>0</v>
      </c>
      <c r="GY76" s="229">
        <f t="shared" si="67"/>
        <v>0</v>
      </c>
      <c r="GZ76" s="229">
        <f t="shared" si="67"/>
        <v>0</v>
      </c>
      <c r="HA76" s="234">
        <f>SUM(HA9:HA69)</f>
        <v>0</v>
      </c>
      <c r="HB76" s="225">
        <f aca="true" t="shared" si="68" ref="HB76:IV76">SUM(HB11:HB69)</f>
        <v>0</v>
      </c>
      <c r="HC76" s="226">
        <f t="shared" si="68"/>
        <v>0</v>
      </c>
      <c r="HD76" s="226">
        <f t="shared" si="68"/>
        <v>0</v>
      </c>
      <c r="HE76" s="226">
        <f t="shared" si="68"/>
        <v>0</v>
      </c>
      <c r="HF76" s="226">
        <f t="shared" si="68"/>
        <v>0</v>
      </c>
      <c r="HG76" s="226">
        <f t="shared" si="68"/>
        <v>0</v>
      </c>
      <c r="HH76" s="226">
        <f t="shared" si="68"/>
        <v>0</v>
      </c>
      <c r="HI76" s="226">
        <f t="shared" si="68"/>
        <v>0</v>
      </c>
      <c r="HJ76" s="226">
        <f t="shared" si="68"/>
        <v>0</v>
      </c>
      <c r="HK76" s="226">
        <f t="shared" si="68"/>
        <v>0</v>
      </c>
      <c r="HL76" s="226">
        <f t="shared" si="68"/>
        <v>0</v>
      </c>
      <c r="HM76" s="226">
        <f t="shared" si="68"/>
        <v>0</v>
      </c>
      <c r="HN76" s="226">
        <f t="shared" si="68"/>
        <v>0</v>
      </c>
      <c r="HO76" s="226">
        <f t="shared" si="68"/>
        <v>0</v>
      </c>
      <c r="HP76" s="226">
        <f t="shared" si="68"/>
        <v>0</v>
      </c>
      <c r="HQ76" s="226">
        <f t="shared" si="68"/>
        <v>0</v>
      </c>
      <c r="HR76" s="226">
        <f t="shared" si="68"/>
        <v>0</v>
      </c>
      <c r="HS76" s="226">
        <f t="shared" si="68"/>
        <v>0</v>
      </c>
      <c r="HT76" s="226">
        <f t="shared" si="68"/>
        <v>0</v>
      </c>
      <c r="HU76" s="226">
        <f t="shared" si="68"/>
        <v>0</v>
      </c>
      <c r="HV76" s="226">
        <f t="shared" si="68"/>
        <v>0</v>
      </c>
      <c r="HW76" s="226">
        <f t="shared" si="68"/>
        <v>0</v>
      </c>
      <c r="HX76" s="226">
        <f t="shared" si="68"/>
        <v>0</v>
      </c>
      <c r="HY76" s="226">
        <f t="shared" si="68"/>
        <v>0</v>
      </c>
      <c r="HZ76" s="226">
        <f t="shared" si="68"/>
        <v>0</v>
      </c>
      <c r="IA76" s="226">
        <f t="shared" si="68"/>
        <v>0</v>
      </c>
      <c r="IB76" s="226">
        <f t="shared" si="68"/>
        <v>0</v>
      </c>
      <c r="IC76" s="226">
        <f t="shared" si="68"/>
        <v>0</v>
      </c>
      <c r="ID76" s="226">
        <f t="shared" si="68"/>
        <v>0</v>
      </c>
      <c r="IE76" s="226">
        <f t="shared" si="68"/>
        <v>0</v>
      </c>
      <c r="IF76" s="226">
        <f t="shared" si="68"/>
        <v>0</v>
      </c>
      <c r="IG76" s="226">
        <f t="shared" si="68"/>
        <v>0</v>
      </c>
      <c r="IH76" s="226">
        <f t="shared" si="68"/>
        <v>0</v>
      </c>
      <c r="II76" s="226">
        <f t="shared" si="68"/>
        <v>0</v>
      </c>
      <c r="IJ76" s="226">
        <f t="shared" si="68"/>
        <v>0</v>
      </c>
      <c r="IK76" s="226">
        <f t="shared" si="68"/>
        <v>0</v>
      </c>
      <c r="IL76" s="226">
        <f t="shared" si="68"/>
        <v>0</v>
      </c>
      <c r="IM76" s="226">
        <f t="shared" si="68"/>
        <v>0</v>
      </c>
      <c r="IN76" s="226">
        <f t="shared" si="68"/>
        <v>0</v>
      </c>
      <c r="IO76" s="226">
        <f t="shared" si="68"/>
        <v>0</v>
      </c>
      <c r="IP76" s="226">
        <f t="shared" si="68"/>
        <v>0</v>
      </c>
      <c r="IQ76" s="226">
        <f t="shared" si="68"/>
        <v>0</v>
      </c>
      <c r="IR76" s="226">
        <f t="shared" si="68"/>
        <v>0</v>
      </c>
      <c r="IS76" s="226">
        <f t="shared" si="68"/>
        <v>0</v>
      </c>
      <c r="IT76" s="226">
        <f t="shared" si="68"/>
        <v>0</v>
      </c>
      <c r="IU76" s="226">
        <f t="shared" si="68"/>
        <v>0</v>
      </c>
      <c r="IV76" s="235">
        <f t="shared" si="68"/>
        <v>0</v>
      </c>
    </row>
    <row r="77" spans="1:256" s="101" customFormat="1" ht="243.7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69" ref="X77:BO77">COUNTIF(X5:X69,"C")+COUNTIF(X5:X69,"T")</f>
        <v>0</v>
      </c>
      <c r="Y77" s="111">
        <f t="shared" si="69"/>
        <v>0</v>
      </c>
      <c r="Z77" s="111">
        <f t="shared" si="69"/>
        <v>0</v>
      </c>
      <c r="AA77" s="111">
        <f t="shared" si="69"/>
        <v>0</v>
      </c>
      <c r="AB77" s="111">
        <f t="shared" si="69"/>
        <v>0</v>
      </c>
      <c r="AC77" s="111">
        <f t="shared" si="69"/>
        <v>0</v>
      </c>
      <c r="AD77" s="111">
        <f t="shared" si="69"/>
        <v>0</v>
      </c>
      <c r="AE77" s="111">
        <f t="shared" si="69"/>
        <v>0</v>
      </c>
      <c r="AF77" s="111">
        <f t="shared" si="69"/>
        <v>0</v>
      </c>
      <c r="AG77" s="111">
        <f t="shared" si="69"/>
        <v>0</v>
      </c>
      <c r="AH77" s="111">
        <f t="shared" si="69"/>
        <v>0</v>
      </c>
      <c r="AI77" s="111">
        <f t="shared" si="69"/>
        <v>0</v>
      </c>
      <c r="AJ77" s="111">
        <f t="shared" si="69"/>
        <v>0</v>
      </c>
      <c r="AK77" s="111">
        <f t="shared" si="69"/>
        <v>0</v>
      </c>
      <c r="AL77" s="111">
        <f t="shared" si="69"/>
        <v>0</v>
      </c>
      <c r="AM77" s="111">
        <f t="shared" si="69"/>
        <v>0</v>
      </c>
      <c r="AN77" s="111">
        <f t="shared" si="69"/>
        <v>0</v>
      </c>
      <c r="AO77" s="111">
        <f t="shared" si="69"/>
        <v>0</v>
      </c>
      <c r="AP77" s="111">
        <f t="shared" si="69"/>
        <v>0</v>
      </c>
      <c r="AQ77" s="111">
        <f t="shared" si="69"/>
        <v>0</v>
      </c>
      <c r="AR77" s="111">
        <f t="shared" si="69"/>
        <v>0</v>
      </c>
      <c r="AS77" s="111">
        <f t="shared" si="69"/>
        <v>0</v>
      </c>
      <c r="AT77" s="111">
        <f t="shared" si="69"/>
        <v>0</v>
      </c>
      <c r="AU77" s="111">
        <f t="shared" si="69"/>
        <v>0</v>
      </c>
      <c r="AV77" s="111">
        <f t="shared" si="69"/>
        <v>0</v>
      </c>
      <c r="AW77" s="111">
        <f t="shared" si="69"/>
        <v>0</v>
      </c>
      <c r="AX77" s="111">
        <f t="shared" si="69"/>
        <v>0</v>
      </c>
      <c r="AY77" s="111">
        <f t="shared" si="69"/>
        <v>0</v>
      </c>
      <c r="AZ77" s="111">
        <f t="shared" si="69"/>
        <v>0</v>
      </c>
      <c r="BA77" s="111">
        <f t="shared" si="69"/>
        <v>0</v>
      </c>
      <c r="BB77" s="111">
        <f t="shared" si="69"/>
        <v>0</v>
      </c>
      <c r="BC77" s="111">
        <f t="shared" si="69"/>
        <v>0</v>
      </c>
      <c r="BD77" s="111">
        <f t="shared" si="69"/>
        <v>0</v>
      </c>
      <c r="BE77" s="111">
        <f t="shared" si="69"/>
        <v>0</v>
      </c>
      <c r="BF77" s="111">
        <f t="shared" si="69"/>
        <v>0</v>
      </c>
      <c r="BG77" s="111">
        <f t="shared" si="69"/>
        <v>0</v>
      </c>
      <c r="BH77" s="111">
        <f t="shared" si="69"/>
        <v>0</v>
      </c>
      <c r="BI77" s="111">
        <f t="shared" si="69"/>
        <v>0</v>
      </c>
      <c r="BJ77" s="111">
        <f t="shared" si="69"/>
        <v>0</v>
      </c>
      <c r="BK77" s="111">
        <f t="shared" si="69"/>
        <v>0</v>
      </c>
      <c r="BL77" s="111">
        <f t="shared" si="69"/>
        <v>0</v>
      </c>
      <c r="BM77" s="111">
        <f t="shared" si="69"/>
        <v>0</v>
      </c>
      <c r="BN77" s="111">
        <f t="shared" si="69"/>
        <v>0</v>
      </c>
      <c r="BO77" s="111">
        <f t="shared" si="69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0</v>
      </c>
      <c r="DK77" s="100">
        <f aca="true" t="shared" si="70" ref="DK77:EP77">COUNTIF(DK5:DK75,"I")</f>
        <v>0</v>
      </c>
      <c r="DL77" s="100">
        <f t="shared" si="70"/>
        <v>0</v>
      </c>
      <c r="DM77" s="100">
        <f t="shared" si="70"/>
        <v>0</v>
      </c>
      <c r="DN77" s="100">
        <f t="shared" si="70"/>
        <v>0</v>
      </c>
      <c r="DO77" s="100">
        <f t="shared" si="70"/>
        <v>0</v>
      </c>
      <c r="DP77" s="100">
        <f t="shared" si="70"/>
        <v>0</v>
      </c>
      <c r="DQ77" s="100">
        <f t="shared" si="70"/>
        <v>0</v>
      </c>
      <c r="DR77" s="100">
        <f t="shared" si="70"/>
        <v>0</v>
      </c>
      <c r="DS77" s="100">
        <f t="shared" si="70"/>
        <v>0</v>
      </c>
      <c r="DT77" s="100">
        <f t="shared" si="70"/>
        <v>0</v>
      </c>
      <c r="DU77" s="100">
        <f t="shared" si="70"/>
        <v>0</v>
      </c>
      <c r="DV77" s="100">
        <f t="shared" si="70"/>
        <v>0</v>
      </c>
      <c r="DW77" s="100">
        <f t="shared" si="70"/>
        <v>0</v>
      </c>
      <c r="DX77" s="100">
        <f t="shared" si="70"/>
        <v>0</v>
      </c>
      <c r="DY77" s="100">
        <f t="shared" si="70"/>
        <v>0</v>
      </c>
      <c r="DZ77" s="100">
        <f t="shared" si="70"/>
        <v>0</v>
      </c>
      <c r="EA77" s="100">
        <f t="shared" si="70"/>
        <v>0</v>
      </c>
      <c r="EB77" s="100">
        <f t="shared" si="70"/>
        <v>0</v>
      </c>
      <c r="EC77" s="100">
        <f t="shared" si="70"/>
        <v>0</v>
      </c>
      <c r="ED77" s="100">
        <f t="shared" si="70"/>
        <v>0</v>
      </c>
      <c r="EE77" s="100">
        <f t="shared" si="70"/>
        <v>0</v>
      </c>
      <c r="EF77" s="100">
        <f t="shared" si="70"/>
        <v>0</v>
      </c>
      <c r="EG77" s="100">
        <f t="shared" si="70"/>
        <v>0</v>
      </c>
      <c r="EH77" s="100">
        <f t="shared" si="70"/>
        <v>0</v>
      </c>
      <c r="EI77" s="100">
        <f t="shared" si="70"/>
        <v>0</v>
      </c>
      <c r="EJ77" s="100">
        <f t="shared" si="70"/>
        <v>0</v>
      </c>
      <c r="EK77" s="100">
        <f t="shared" si="70"/>
        <v>0</v>
      </c>
      <c r="EL77" s="100">
        <f t="shared" si="70"/>
        <v>0</v>
      </c>
      <c r="EM77" s="100">
        <f t="shared" si="70"/>
        <v>0</v>
      </c>
      <c r="EN77" s="100">
        <f t="shared" si="70"/>
        <v>0</v>
      </c>
      <c r="EO77" s="100">
        <f t="shared" si="70"/>
        <v>0</v>
      </c>
      <c r="EP77" s="100">
        <f t="shared" si="70"/>
        <v>0</v>
      </c>
      <c r="EQ77" s="100">
        <f aca="true" t="shared" si="71" ref="EQ77:FA77">COUNTIF(EQ5:EQ75,"I")</f>
        <v>0</v>
      </c>
      <c r="ER77" s="100">
        <f t="shared" si="71"/>
        <v>0</v>
      </c>
      <c r="ES77" s="100">
        <f t="shared" si="71"/>
        <v>0</v>
      </c>
      <c r="ET77" s="100">
        <f t="shared" si="71"/>
        <v>0</v>
      </c>
      <c r="EU77" s="100">
        <f t="shared" si="71"/>
        <v>0</v>
      </c>
      <c r="EV77" s="100">
        <f t="shared" si="71"/>
        <v>0</v>
      </c>
      <c r="EW77" s="100">
        <f t="shared" si="71"/>
        <v>0</v>
      </c>
      <c r="EX77" s="100">
        <f t="shared" si="71"/>
        <v>0</v>
      </c>
      <c r="EY77" s="100">
        <f t="shared" si="71"/>
        <v>0</v>
      </c>
      <c r="EZ77" s="100">
        <f t="shared" si="71"/>
        <v>0</v>
      </c>
      <c r="FA77" s="100">
        <f t="shared" si="71"/>
        <v>0</v>
      </c>
      <c r="FB77" s="117" t="s">
        <v>53</v>
      </c>
      <c r="FC77" s="116" t="s">
        <v>54</v>
      </c>
      <c r="FD77" s="261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9"/>
      <c r="FC78" s="239"/>
      <c r="FD78" s="239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8"/>
      <c r="IH78" s="238"/>
      <c r="II78" s="238"/>
      <c r="IJ78" s="238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>
        <f>X3</f>
        <v>0</v>
      </c>
      <c r="Y79" s="148">
        <f aca="true" t="shared" si="72" ref="Y79:BO79">Y3</f>
        <v>0</v>
      </c>
      <c r="Z79" s="148">
        <f t="shared" si="72"/>
        <v>0</v>
      </c>
      <c r="AA79" s="148">
        <f t="shared" si="72"/>
        <v>0</v>
      </c>
      <c r="AB79" s="148">
        <f t="shared" si="72"/>
        <v>0</v>
      </c>
      <c r="AC79" s="148">
        <f t="shared" si="72"/>
        <v>0</v>
      </c>
      <c r="AD79" s="148">
        <f t="shared" si="72"/>
        <v>0</v>
      </c>
      <c r="AE79" s="148">
        <f t="shared" si="72"/>
        <v>0</v>
      </c>
      <c r="AF79" s="148">
        <f t="shared" si="72"/>
        <v>0</v>
      </c>
      <c r="AG79" s="148">
        <f t="shared" si="72"/>
        <v>0</v>
      </c>
      <c r="AH79" s="148">
        <f t="shared" si="72"/>
        <v>0</v>
      </c>
      <c r="AI79" s="148">
        <f t="shared" si="72"/>
        <v>0</v>
      </c>
      <c r="AJ79" s="148">
        <f t="shared" si="72"/>
        <v>0</v>
      </c>
      <c r="AK79" s="148">
        <f t="shared" si="72"/>
        <v>0</v>
      </c>
      <c r="AL79" s="148">
        <f t="shared" si="72"/>
        <v>0</v>
      </c>
      <c r="AM79" s="148">
        <f t="shared" si="72"/>
        <v>0</v>
      </c>
      <c r="AN79" s="148">
        <f t="shared" si="72"/>
        <v>0</v>
      </c>
      <c r="AO79" s="148">
        <f t="shared" si="72"/>
        <v>0</v>
      </c>
      <c r="AP79" s="148">
        <f t="shared" si="72"/>
        <v>0</v>
      </c>
      <c r="AQ79" s="148">
        <f t="shared" si="72"/>
        <v>0</v>
      </c>
      <c r="AR79" s="148">
        <f t="shared" si="72"/>
        <v>0</v>
      </c>
      <c r="AS79" s="148">
        <f t="shared" si="72"/>
        <v>0</v>
      </c>
      <c r="AT79" s="148">
        <f t="shared" si="72"/>
        <v>0</v>
      </c>
      <c r="AU79" s="148">
        <f t="shared" si="72"/>
        <v>0</v>
      </c>
      <c r="AV79" s="148">
        <f t="shared" si="72"/>
        <v>0</v>
      </c>
      <c r="AW79" s="148">
        <f t="shared" si="72"/>
        <v>0</v>
      </c>
      <c r="AX79" s="148">
        <f t="shared" si="72"/>
        <v>0</v>
      </c>
      <c r="AY79" s="148">
        <f t="shared" si="72"/>
        <v>0</v>
      </c>
      <c r="AZ79" s="148">
        <f t="shared" si="72"/>
        <v>0</v>
      </c>
      <c r="BA79" s="148">
        <f t="shared" si="72"/>
        <v>0</v>
      </c>
      <c r="BB79" s="148">
        <f t="shared" si="72"/>
        <v>0</v>
      </c>
      <c r="BC79" s="148">
        <f t="shared" si="72"/>
        <v>0</v>
      </c>
      <c r="BD79" s="148">
        <f t="shared" si="72"/>
        <v>0</v>
      </c>
      <c r="BE79" s="148">
        <f t="shared" si="72"/>
        <v>0</v>
      </c>
      <c r="BF79" s="148">
        <f t="shared" si="72"/>
        <v>0</v>
      </c>
      <c r="BG79" s="148">
        <f t="shared" si="72"/>
        <v>0</v>
      </c>
      <c r="BH79" s="148">
        <f t="shared" si="72"/>
        <v>0</v>
      </c>
      <c r="BI79" s="148">
        <f t="shared" si="72"/>
        <v>0</v>
      </c>
      <c r="BJ79" s="148">
        <f t="shared" si="72"/>
        <v>0</v>
      </c>
      <c r="BK79" s="148">
        <f t="shared" si="72"/>
        <v>0</v>
      </c>
      <c r="BL79" s="148">
        <f t="shared" si="72"/>
        <v>0</v>
      </c>
      <c r="BM79" s="148">
        <f t="shared" si="72"/>
        <v>0</v>
      </c>
      <c r="BN79" s="148">
        <f t="shared" si="72"/>
        <v>0</v>
      </c>
      <c r="BO79" s="148">
        <f t="shared" si="72"/>
        <v>0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6"/>
      <c r="AY80" s="236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7"/>
      <c r="DF80" s="237"/>
      <c r="DG80" s="237"/>
      <c r="DH80" s="237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8"/>
      <c r="IH80" s="238"/>
      <c r="II80" s="238"/>
      <c r="IJ80" s="238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8"/>
      <c r="IH81" s="238"/>
      <c r="II81" s="238"/>
      <c r="IJ81" s="238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7"/>
      <c r="CB82" s="237"/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7"/>
      <c r="DE82" s="237"/>
      <c r="DF82" s="237"/>
      <c r="DG82" s="237"/>
      <c r="DH82" s="237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8"/>
      <c r="IH82" s="238"/>
      <c r="II82" s="238"/>
      <c r="IJ82" s="238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7"/>
      <c r="CB83" s="237"/>
      <c r="CC83" s="237"/>
      <c r="CD83" s="237"/>
      <c r="CE83" s="237"/>
      <c r="CF83" s="237"/>
      <c r="CG83" s="237"/>
      <c r="CH83" s="237"/>
      <c r="CI83" s="237"/>
      <c r="CJ83" s="237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7"/>
      <c r="DA83" s="237"/>
      <c r="DB83" s="237"/>
      <c r="DC83" s="237"/>
      <c r="DD83" s="237"/>
      <c r="DE83" s="237"/>
      <c r="DF83" s="237"/>
      <c r="DG83" s="237"/>
      <c r="DH83" s="237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8"/>
      <c r="IH83" s="238"/>
      <c r="II83" s="238"/>
      <c r="IJ83" s="238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8"/>
      <c r="IH84" s="238"/>
      <c r="II84" s="238"/>
      <c r="IJ84" s="238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7"/>
      <c r="CB85" s="237"/>
      <c r="CC85" s="237"/>
      <c r="CD85" s="237"/>
      <c r="CE85" s="237"/>
      <c r="CF85" s="237"/>
      <c r="CG85" s="237"/>
      <c r="CH85" s="237"/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8"/>
      <c r="IH85" s="238"/>
      <c r="II85" s="238"/>
      <c r="IJ85" s="238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8"/>
      <c r="IH86" s="238"/>
      <c r="II86" s="238"/>
      <c r="IJ86" s="238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8"/>
      <c r="IH87" s="238"/>
      <c r="II87" s="238"/>
      <c r="IJ87" s="238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8"/>
      <c r="IH88" s="238"/>
      <c r="II88" s="238"/>
      <c r="IJ88" s="238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8"/>
      <c r="IH89" s="238"/>
      <c r="II89" s="238"/>
      <c r="IJ89" s="238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8"/>
      <c r="IH90" s="238"/>
      <c r="II90" s="238"/>
      <c r="IJ90" s="238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7"/>
      <c r="DE91" s="237"/>
      <c r="DF91" s="237"/>
      <c r="DG91" s="237"/>
      <c r="DH91" s="237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8"/>
      <c r="IH91" s="238"/>
      <c r="II91" s="238"/>
      <c r="IJ91" s="238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8"/>
      <c r="IH92" s="238"/>
      <c r="II92" s="238"/>
      <c r="IJ92" s="238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7"/>
      <c r="CB93" s="237"/>
      <c r="CC93" s="237"/>
      <c r="CD93" s="237"/>
      <c r="CE93" s="237"/>
      <c r="CF93" s="237"/>
      <c r="CG93" s="237"/>
      <c r="CH93" s="237"/>
      <c r="CI93" s="237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237"/>
      <c r="DB93" s="237"/>
      <c r="DC93" s="237"/>
      <c r="DD93" s="237"/>
      <c r="DE93" s="237"/>
      <c r="DF93" s="237"/>
      <c r="DG93" s="237"/>
      <c r="DH93" s="237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8"/>
      <c r="IH93" s="238"/>
      <c r="II93" s="238"/>
      <c r="IJ93" s="238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8"/>
      <c r="IH94" s="238"/>
      <c r="II94" s="238"/>
      <c r="IJ94" s="238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8"/>
      <c r="IH95" s="238"/>
      <c r="II95" s="238"/>
      <c r="IJ95" s="238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8"/>
      <c r="IH96" s="238"/>
      <c r="II96" s="238"/>
      <c r="IJ96" s="238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7"/>
      <c r="DE97" s="237"/>
      <c r="DF97" s="237"/>
      <c r="DG97" s="237"/>
      <c r="DH97" s="237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8"/>
      <c r="IH97" s="238"/>
      <c r="II97" s="238"/>
      <c r="IJ97" s="238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8"/>
      <c r="IH98" s="238"/>
      <c r="II98" s="238"/>
      <c r="IJ98" s="238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7"/>
      <c r="DE99" s="237"/>
      <c r="DF99" s="237"/>
      <c r="DG99" s="237"/>
      <c r="DH99" s="237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8"/>
      <c r="IH99" s="238"/>
      <c r="II99" s="238"/>
      <c r="IJ99" s="238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237"/>
      <c r="DH100" s="237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8"/>
      <c r="IH100" s="238"/>
      <c r="II100" s="238"/>
      <c r="IJ100" s="238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8"/>
      <c r="IH101" s="238"/>
      <c r="II101" s="238"/>
      <c r="IJ101" s="238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7"/>
      <c r="DE102" s="237"/>
      <c r="DF102" s="237"/>
      <c r="DG102" s="237"/>
      <c r="DH102" s="237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8"/>
      <c r="IH102" s="238"/>
      <c r="II102" s="238"/>
      <c r="IJ102" s="238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7"/>
      <c r="CL103" s="237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7"/>
      <c r="DE103" s="237"/>
      <c r="DF103" s="237"/>
      <c r="DG103" s="237"/>
      <c r="DH103" s="237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8"/>
      <c r="IH103" s="238"/>
      <c r="II103" s="238"/>
      <c r="IJ103" s="238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7"/>
      <c r="DE104" s="237"/>
      <c r="DF104" s="237"/>
      <c r="DG104" s="237"/>
      <c r="DH104" s="237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8"/>
      <c r="IH104" s="238"/>
      <c r="II104" s="238"/>
      <c r="IJ104" s="238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7"/>
      <c r="DE105" s="237"/>
      <c r="DF105" s="237"/>
      <c r="DG105" s="237"/>
      <c r="DH105" s="237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8"/>
      <c r="IH105" s="238"/>
      <c r="II105" s="238"/>
      <c r="IJ105" s="238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7"/>
      <c r="CB106" s="237"/>
      <c r="CC106" s="237"/>
      <c r="CD106" s="237"/>
      <c r="CE106" s="237"/>
      <c r="CF106" s="237"/>
      <c r="CG106" s="237"/>
      <c r="CH106" s="237"/>
      <c r="CI106" s="237"/>
      <c r="CJ106" s="237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237"/>
      <c r="DB106" s="237"/>
      <c r="DC106" s="237"/>
      <c r="DD106" s="237"/>
      <c r="DE106" s="237"/>
      <c r="DF106" s="237"/>
      <c r="DG106" s="237"/>
      <c r="DH106" s="237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8"/>
      <c r="IH106" s="238"/>
      <c r="II106" s="238"/>
      <c r="IJ106" s="238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8"/>
      <c r="IH107" s="238"/>
      <c r="II107" s="238"/>
      <c r="IJ107" s="238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7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8"/>
      <c r="IH108" s="238"/>
      <c r="II108" s="238"/>
      <c r="IJ108" s="238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7"/>
      <c r="CB109" s="237"/>
      <c r="CC109" s="237"/>
      <c r="CD109" s="237"/>
      <c r="CE109" s="237"/>
      <c r="CF109" s="237"/>
      <c r="CG109" s="237"/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8"/>
      <c r="IH109" s="238"/>
      <c r="II109" s="238"/>
      <c r="IJ109" s="238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7"/>
      <c r="CB110" s="237"/>
      <c r="CC110" s="237"/>
      <c r="CD110" s="237"/>
      <c r="CE110" s="237"/>
      <c r="CF110" s="237"/>
      <c r="CG110" s="237"/>
      <c r="CH110" s="237"/>
      <c r="CI110" s="237"/>
      <c r="CJ110" s="237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237"/>
      <c r="DB110" s="237"/>
      <c r="DC110" s="237"/>
      <c r="DD110" s="237"/>
      <c r="DE110" s="237"/>
      <c r="DF110" s="237"/>
      <c r="DG110" s="237"/>
      <c r="DH110" s="237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8"/>
      <c r="IH110" s="238"/>
      <c r="II110" s="238"/>
      <c r="IJ110" s="238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8"/>
      <c r="IH111" s="238"/>
      <c r="II111" s="238"/>
      <c r="IJ111" s="238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7"/>
      <c r="CB112" s="237"/>
      <c r="CC112" s="237"/>
      <c r="CD112" s="237"/>
      <c r="CE112" s="237"/>
      <c r="CF112" s="237"/>
      <c r="CG112" s="237"/>
      <c r="CH112" s="237"/>
      <c r="CI112" s="237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8"/>
      <c r="IH112" s="238"/>
      <c r="II112" s="238"/>
      <c r="IJ112" s="238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7"/>
      <c r="CB113" s="237"/>
      <c r="CC113" s="237"/>
      <c r="CD113" s="237"/>
      <c r="CE113" s="237"/>
      <c r="CF113" s="237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8"/>
      <c r="IH113" s="238"/>
      <c r="II113" s="238"/>
      <c r="IJ113" s="238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8"/>
      <c r="IH114" s="238"/>
      <c r="II114" s="238"/>
      <c r="IJ114" s="238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8"/>
      <c r="IH115" s="238"/>
      <c r="II115" s="238"/>
      <c r="IJ115" s="238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7"/>
      <c r="CB116" s="237"/>
      <c r="CC116" s="237"/>
      <c r="CD116" s="237"/>
      <c r="CE116" s="237"/>
      <c r="CF116" s="237"/>
      <c r="CG116" s="237"/>
      <c r="CH116" s="237"/>
      <c r="CI116" s="237"/>
      <c r="CJ116" s="237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237"/>
      <c r="DB116" s="237"/>
      <c r="DC116" s="237"/>
      <c r="DD116" s="237"/>
      <c r="DE116" s="237"/>
      <c r="DF116" s="237"/>
      <c r="DG116" s="237"/>
      <c r="DH116" s="237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8"/>
      <c r="IH116" s="238"/>
      <c r="II116" s="238"/>
      <c r="IJ116" s="238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8"/>
      <c r="IH117" s="238"/>
      <c r="II117" s="238"/>
      <c r="IJ117" s="238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8"/>
      <c r="IH118" s="238"/>
      <c r="II118" s="238"/>
      <c r="IJ118" s="238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8"/>
      <c r="IH119" s="238"/>
      <c r="II119" s="238"/>
      <c r="IJ119" s="238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7"/>
      <c r="CB120" s="237"/>
      <c r="CC120" s="237"/>
      <c r="CD120" s="237"/>
      <c r="CE120" s="237"/>
      <c r="CF120" s="237"/>
      <c r="CG120" s="237"/>
      <c r="CH120" s="237"/>
      <c r="CI120" s="237"/>
      <c r="CJ120" s="237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7"/>
      <c r="DD120" s="237"/>
      <c r="DE120" s="237"/>
      <c r="DF120" s="237"/>
      <c r="DG120" s="237"/>
      <c r="DH120" s="237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8"/>
      <c r="IH120" s="238"/>
      <c r="II120" s="238"/>
      <c r="IJ120" s="238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8"/>
      <c r="IH121" s="238"/>
      <c r="II121" s="238"/>
      <c r="IJ121" s="238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8"/>
      <c r="IH122" s="238"/>
      <c r="II122" s="238"/>
      <c r="IJ122" s="238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7"/>
      <c r="CB123" s="237"/>
      <c r="CC123" s="237"/>
      <c r="CD123" s="237"/>
      <c r="CE123" s="237"/>
      <c r="CF123" s="237"/>
      <c r="CG123" s="237"/>
      <c r="CH123" s="237"/>
      <c r="CI123" s="237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8"/>
      <c r="IH123" s="238"/>
      <c r="II123" s="238"/>
      <c r="IJ123" s="238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7"/>
      <c r="CB124" s="237"/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7"/>
      <c r="DF124" s="237"/>
      <c r="DG124" s="237"/>
      <c r="DH124" s="237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8"/>
      <c r="IH124" s="238"/>
      <c r="II124" s="238"/>
      <c r="IJ124" s="238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7"/>
      <c r="CB125" s="237"/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8"/>
      <c r="IH125" s="238"/>
      <c r="II125" s="238"/>
      <c r="IJ125" s="238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7"/>
      <c r="CB126" s="237"/>
      <c r="CC126" s="237"/>
      <c r="CD126" s="237"/>
      <c r="CE126" s="237"/>
      <c r="CF126" s="237"/>
      <c r="CG126" s="237"/>
      <c r="CH126" s="237"/>
      <c r="CI126" s="237"/>
      <c r="CJ126" s="237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8"/>
      <c r="IH126" s="238"/>
      <c r="II126" s="238"/>
      <c r="IJ126" s="238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7"/>
      <c r="CB127" s="237"/>
      <c r="CC127" s="237"/>
      <c r="CD127" s="237"/>
      <c r="CE127" s="237"/>
      <c r="CF127" s="237"/>
      <c r="CG127" s="237"/>
      <c r="CH127" s="237"/>
      <c r="CI127" s="237"/>
      <c r="CJ127" s="237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8"/>
      <c r="IH127" s="238"/>
      <c r="II127" s="238"/>
      <c r="IJ127" s="238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8"/>
      <c r="IH128" s="238"/>
      <c r="II128" s="238"/>
      <c r="IJ128" s="238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8"/>
      <c r="IH129" s="238"/>
      <c r="II129" s="238"/>
      <c r="IJ129" s="238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7"/>
      <c r="CB130" s="237"/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7"/>
      <c r="DD130" s="237"/>
      <c r="DE130" s="237"/>
      <c r="DF130" s="237"/>
      <c r="DG130" s="237"/>
      <c r="DH130" s="237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8"/>
      <c r="IH130" s="238"/>
      <c r="II130" s="238"/>
      <c r="IJ130" s="238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7"/>
      <c r="DF131" s="237"/>
      <c r="DG131" s="237"/>
      <c r="DH131" s="237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8"/>
      <c r="IH131" s="238"/>
      <c r="II131" s="238"/>
      <c r="IJ131" s="238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8"/>
      <c r="IH132" s="238"/>
      <c r="II132" s="238"/>
      <c r="IJ132" s="238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7"/>
      <c r="CB133" s="237"/>
      <c r="CC133" s="237"/>
      <c r="CD133" s="237"/>
      <c r="CE133" s="237"/>
      <c r="CF133" s="237"/>
      <c r="CG133" s="237"/>
      <c r="CH133" s="237"/>
      <c r="CI133" s="237"/>
      <c r="CJ133" s="237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7"/>
      <c r="DD133" s="237"/>
      <c r="DE133" s="237"/>
      <c r="DF133" s="237"/>
      <c r="DG133" s="237"/>
      <c r="DH133" s="237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8"/>
      <c r="IH133" s="238"/>
      <c r="II133" s="238"/>
      <c r="IJ133" s="238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7"/>
      <c r="CB134" s="237"/>
      <c r="CC134" s="237"/>
      <c r="CD134" s="237"/>
      <c r="CE134" s="237"/>
      <c r="CF134" s="237"/>
      <c r="CG134" s="237"/>
      <c r="CH134" s="237"/>
      <c r="CI134" s="237"/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8"/>
      <c r="IH134" s="238"/>
      <c r="II134" s="238"/>
      <c r="IJ134" s="238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7"/>
      <c r="CB135" s="237"/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8"/>
      <c r="IH135" s="238"/>
      <c r="II135" s="238"/>
      <c r="IJ135" s="238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7"/>
      <c r="CB136" s="237"/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237"/>
      <c r="DB136" s="237"/>
      <c r="DC136" s="237"/>
      <c r="DD136" s="237"/>
      <c r="DE136" s="237"/>
      <c r="DF136" s="237"/>
      <c r="DG136" s="237"/>
      <c r="DH136" s="237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8"/>
      <c r="IH136" s="238"/>
      <c r="II136" s="238"/>
      <c r="IJ136" s="238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8"/>
      <c r="IH137" s="238"/>
      <c r="II137" s="238"/>
      <c r="IJ137" s="238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7"/>
      <c r="CB138" s="237"/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8"/>
      <c r="IH138" s="238"/>
      <c r="II138" s="238"/>
      <c r="IJ138" s="238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7"/>
      <c r="CB139" s="237"/>
      <c r="CC139" s="237"/>
      <c r="CD139" s="237"/>
      <c r="CE139" s="237"/>
      <c r="CF139" s="237"/>
      <c r="CG139" s="237"/>
      <c r="CH139" s="237"/>
      <c r="CI139" s="237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8"/>
      <c r="IH139" s="238"/>
      <c r="II139" s="238"/>
      <c r="IJ139" s="238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7"/>
      <c r="CB140" s="237"/>
      <c r="CC140" s="237"/>
      <c r="CD140" s="237"/>
      <c r="CE140" s="237"/>
      <c r="CF140" s="237"/>
      <c r="CG140" s="237"/>
      <c r="CH140" s="237"/>
      <c r="CI140" s="237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8"/>
      <c r="IH140" s="238"/>
      <c r="II140" s="238"/>
      <c r="IJ140" s="238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7"/>
      <c r="CB141" s="237"/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8"/>
      <c r="IH141" s="238"/>
      <c r="II141" s="238"/>
      <c r="IJ141" s="238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7"/>
      <c r="CB142" s="237"/>
      <c r="CC142" s="237"/>
      <c r="CD142" s="237"/>
      <c r="CE142" s="237"/>
      <c r="CF142" s="237"/>
      <c r="CG142" s="237"/>
      <c r="CH142" s="237"/>
      <c r="CI142" s="237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8"/>
      <c r="IH142" s="238"/>
      <c r="II142" s="238"/>
      <c r="IJ142" s="238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7"/>
      <c r="CB143" s="237"/>
      <c r="CC143" s="237"/>
      <c r="CD143" s="237"/>
      <c r="CE143" s="237"/>
      <c r="CF143" s="237"/>
      <c r="CG143" s="237"/>
      <c r="CH143" s="237"/>
      <c r="CI143" s="237"/>
      <c r="CJ143" s="237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8"/>
      <c r="IH143" s="238"/>
      <c r="II143" s="238"/>
      <c r="IJ143" s="238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7"/>
      <c r="CB144" s="237"/>
      <c r="CC144" s="237"/>
      <c r="CD144" s="237"/>
      <c r="CE144" s="237"/>
      <c r="CF144" s="237"/>
      <c r="CG144" s="237"/>
      <c r="CH144" s="237"/>
      <c r="CI144" s="237"/>
      <c r="CJ144" s="237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8"/>
      <c r="IH144" s="238"/>
      <c r="II144" s="238"/>
      <c r="IJ144" s="238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7"/>
      <c r="CB145" s="237"/>
      <c r="CC145" s="237"/>
      <c r="CD145" s="237"/>
      <c r="CE145" s="237"/>
      <c r="CF145" s="237"/>
      <c r="CG145" s="237"/>
      <c r="CH145" s="237"/>
      <c r="CI145" s="237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8"/>
      <c r="IH145" s="238"/>
      <c r="II145" s="238"/>
      <c r="IJ145" s="238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7"/>
      <c r="CB146" s="237"/>
      <c r="CC146" s="237"/>
      <c r="CD146" s="237"/>
      <c r="CE146" s="237"/>
      <c r="CF146" s="237"/>
      <c r="CG146" s="237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8"/>
      <c r="IH146" s="238"/>
      <c r="II146" s="238"/>
      <c r="IJ146" s="238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7"/>
      <c r="CB147" s="237"/>
      <c r="CC147" s="237"/>
      <c r="CD147" s="237"/>
      <c r="CE147" s="237"/>
      <c r="CF147" s="237"/>
      <c r="CG147" s="237"/>
      <c r="CH147" s="237"/>
      <c r="CI147" s="237"/>
      <c r="CJ147" s="237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8"/>
      <c r="IH147" s="238"/>
      <c r="II147" s="238"/>
      <c r="IJ147" s="238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7"/>
      <c r="CB148" s="237"/>
      <c r="CC148" s="237"/>
      <c r="CD148" s="237"/>
      <c r="CE148" s="237"/>
      <c r="CF148" s="237"/>
      <c r="CG148" s="237"/>
      <c r="CH148" s="237"/>
      <c r="CI148" s="237"/>
      <c r="CJ148" s="237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8"/>
      <c r="IH148" s="238"/>
      <c r="II148" s="238"/>
      <c r="IJ148" s="238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8"/>
      <c r="IH149" s="238"/>
      <c r="II149" s="238"/>
      <c r="IJ149" s="238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7"/>
      <c r="CB150" s="237"/>
      <c r="CC150" s="237"/>
      <c r="CD150" s="237"/>
      <c r="CE150" s="237"/>
      <c r="CF150" s="237"/>
      <c r="CG150" s="237"/>
      <c r="CH150" s="237"/>
      <c r="CI150" s="237"/>
      <c r="CJ150" s="237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8"/>
      <c r="IH150" s="238"/>
      <c r="II150" s="238"/>
      <c r="IJ150" s="238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7"/>
      <c r="CB151" s="237"/>
      <c r="CC151" s="237"/>
      <c r="CD151" s="237"/>
      <c r="CE151" s="237"/>
      <c r="CF151" s="237"/>
      <c r="CG151" s="237"/>
      <c r="CH151" s="237"/>
      <c r="CI151" s="237"/>
      <c r="CJ151" s="237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237"/>
      <c r="DB151" s="237"/>
      <c r="DC151" s="237"/>
      <c r="DD151" s="237"/>
      <c r="DE151" s="237"/>
      <c r="DF151" s="237"/>
      <c r="DG151" s="237"/>
      <c r="DH151" s="237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8"/>
      <c r="IH151" s="238"/>
      <c r="II151" s="238"/>
      <c r="IJ151" s="238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7"/>
      <c r="CB152" s="237"/>
      <c r="CC152" s="237"/>
      <c r="CD152" s="237"/>
      <c r="CE152" s="237"/>
      <c r="CF152" s="237"/>
      <c r="CG152" s="237"/>
      <c r="CH152" s="237"/>
      <c r="CI152" s="237"/>
      <c r="CJ152" s="237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237"/>
      <c r="DB152" s="237"/>
      <c r="DC152" s="237"/>
      <c r="DD152" s="237"/>
      <c r="DE152" s="237"/>
      <c r="DF152" s="237"/>
      <c r="DG152" s="237"/>
      <c r="DH152" s="237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8"/>
      <c r="IH152" s="238"/>
      <c r="II152" s="238"/>
      <c r="IJ152" s="238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7"/>
      <c r="CB153" s="237"/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8"/>
      <c r="IH153" s="238"/>
      <c r="II153" s="238"/>
      <c r="IJ153" s="238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7"/>
      <c r="CB154" s="237"/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7"/>
      <c r="DE154" s="237"/>
      <c r="DF154" s="237"/>
      <c r="DG154" s="237"/>
      <c r="DH154" s="237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8"/>
      <c r="IH154" s="238"/>
      <c r="II154" s="238"/>
      <c r="IJ154" s="238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7"/>
      <c r="CB155" s="237"/>
      <c r="CC155" s="237"/>
      <c r="CD155" s="237"/>
      <c r="CE155" s="237"/>
      <c r="CF155" s="237"/>
      <c r="CG155" s="237"/>
      <c r="CH155" s="237"/>
      <c r="CI155" s="237"/>
      <c r="CJ155" s="237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237"/>
      <c r="DB155" s="237"/>
      <c r="DC155" s="237"/>
      <c r="DD155" s="237"/>
      <c r="DE155" s="237"/>
      <c r="DF155" s="237"/>
      <c r="DG155" s="237"/>
      <c r="DH155" s="237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8"/>
      <c r="IH155" s="238"/>
      <c r="II155" s="238"/>
      <c r="IJ155" s="238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7"/>
      <c r="CB156" s="237"/>
      <c r="CC156" s="237"/>
      <c r="CD156" s="237"/>
      <c r="CE156" s="237"/>
      <c r="CF156" s="237"/>
      <c r="CG156" s="237"/>
      <c r="CH156" s="237"/>
      <c r="CI156" s="237"/>
      <c r="CJ156" s="237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8"/>
      <c r="IH156" s="238"/>
      <c r="II156" s="238"/>
      <c r="IJ156" s="238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7"/>
      <c r="CB157" s="237"/>
      <c r="CC157" s="237"/>
      <c r="CD157" s="237"/>
      <c r="CE157" s="237"/>
      <c r="CF157" s="237"/>
      <c r="CG157" s="237"/>
      <c r="CH157" s="237"/>
      <c r="CI157" s="237"/>
      <c r="CJ157" s="237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8"/>
      <c r="IH157" s="238"/>
      <c r="II157" s="238"/>
      <c r="IJ157" s="238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7"/>
      <c r="CB158" s="237"/>
      <c r="CC158" s="237"/>
      <c r="CD158" s="237"/>
      <c r="CE158" s="237"/>
      <c r="CF158" s="237"/>
      <c r="CG158" s="237"/>
      <c r="CH158" s="237"/>
      <c r="CI158" s="237"/>
      <c r="CJ158" s="237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8"/>
      <c r="IH158" s="238"/>
      <c r="II158" s="238"/>
      <c r="IJ158" s="238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7"/>
      <c r="CB159" s="237"/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8"/>
      <c r="IH159" s="238"/>
      <c r="II159" s="238"/>
      <c r="IJ159" s="238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7"/>
      <c r="CB160" s="237"/>
      <c r="CC160" s="237"/>
      <c r="CD160" s="237"/>
      <c r="CE160" s="237"/>
      <c r="CF160" s="237"/>
      <c r="CG160" s="237"/>
      <c r="CH160" s="237"/>
      <c r="CI160" s="237"/>
      <c r="CJ160" s="237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8"/>
      <c r="IH160" s="238"/>
      <c r="II160" s="238"/>
      <c r="IJ160" s="238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7"/>
      <c r="CB161" s="237"/>
      <c r="CC161" s="237"/>
      <c r="CD161" s="237"/>
      <c r="CE161" s="237"/>
      <c r="CF161" s="237"/>
      <c r="CG161" s="237"/>
      <c r="CH161" s="237"/>
      <c r="CI161" s="237"/>
      <c r="CJ161" s="237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8"/>
      <c r="IH161" s="238"/>
      <c r="II161" s="238"/>
      <c r="IJ161" s="238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7"/>
      <c r="CB162" s="237"/>
      <c r="CC162" s="237"/>
      <c r="CD162" s="237"/>
      <c r="CE162" s="237"/>
      <c r="CF162" s="237"/>
      <c r="CG162" s="237"/>
      <c r="CH162" s="237"/>
      <c r="CI162" s="237"/>
      <c r="CJ162" s="237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237"/>
      <c r="DB162" s="237"/>
      <c r="DC162" s="237"/>
      <c r="DD162" s="237"/>
      <c r="DE162" s="237"/>
      <c r="DF162" s="237"/>
      <c r="DG162" s="237"/>
      <c r="DH162" s="237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8"/>
      <c r="IH162" s="238"/>
      <c r="II162" s="238"/>
      <c r="IJ162" s="238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7"/>
      <c r="CB163" s="237"/>
      <c r="CC163" s="237"/>
      <c r="CD163" s="237"/>
      <c r="CE163" s="237"/>
      <c r="CF163" s="237"/>
      <c r="CG163" s="237"/>
      <c r="CH163" s="237"/>
      <c r="CI163" s="237"/>
      <c r="CJ163" s="237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237"/>
      <c r="DB163" s="237"/>
      <c r="DC163" s="237"/>
      <c r="DD163" s="237"/>
      <c r="DE163" s="237"/>
      <c r="DF163" s="237"/>
      <c r="DG163" s="237"/>
      <c r="DH163" s="237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8"/>
      <c r="IH163" s="238"/>
      <c r="II163" s="238"/>
      <c r="IJ163" s="238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7"/>
      <c r="CB164" s="237"/>
      <c r="CC164" s="237"/>
      <c r="CD164" s="237"/>
      <c r="CE164" s="237"/>
      <c r="CF164" s="237"/>
      <c r="CG164" s="237"/>
      <c r="CH164" s="237"/>
      <c r="CI164" s="237"/>
      <c r="CJ164" s="237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8"/>
      <c r="IH164" s="238"/>
      <c r="II164" s="238"/>
      <c r="IJ164" s="238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7"/>
      <c r="CB165" s="237"/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  <c r="DE165" s="237"/>
      <c r="DF165" s="237"/>
      <c r="DG165" s="237"/>
      <c r="DH165" s="237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8"/>
      <c r="IH165" s="238"/>
      <c r="II165" s="238"/>
      <c r="IJ165" s="238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7"/>
      <c r="CB166" s="237"/>
      <c r="CC166" s="237"/>
      <c r="CD166" s="237"/>
      <c r="CE166" s="237"/>
      <c r="CF166" s="237"/>
      <c r="CG166" s="237"/>
      <c r="CH166" s="237"/>
      <c r="CI166" s="237"/>
      <c r="CJ166" s="237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7"/>
      <c r="DF166" s="237"/>
      <c r="DG166" s="237"/>
      <c r="DH166" s="237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8"/>
      <c r="IH166" s="238"/>
      <c r="II166" s="238"/>
      <c r="IJ166" s="238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7"/>
      <c r="CB167" s="237"/>
      <c r="CC167" s="237"/>
      <c r="CD167" s="237"/>
      <c r="CE167" s="237"/>
      <c r="CF167" s="237"/>
      <c r="CG167" s="237"/>
      <c r="CH167" s="237"/>
      <c r="CI167" s="237"/>
      <c r="CJ167" s="237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8"/>
      <c r="IH167" s="238"/>
      <c r="II167" s="238"/>
      <c r="IJ167" s="238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7"/>
      <c r="CB168" s="237"/>
      <c r="CC168" s="237"/>
      <c r="CD168" s="237"/>
      <c r="CE168" s="237"/>
      <c r="CF168" s="237"/>
      <c r="CG168" s="237"/>
      <c r="CH168" s="237"/>
      <c r="CI168" s="237"/>
      <c r="CJ168" s="237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8"/>
      <c r="IH168" s="238"/>
      <c r="II168" s="238"/>
      <c r="IJ168" s="238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7"/>
      <c r="CB169" s="237"/>
      <c r="CC169" s="237"/>
      <c r="CD169" s="237"/>
      <c r="CE169" s="237"/>
      <c r="CF169" s="237"/>
      <c r="CG169" s="237"/>
      <c r="CH169" s="237"/>
      <c r="CI169" s="237"/>
      <c r="CJ169" s="237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8"/>
      <c r="IH169" s="238"/>
      <c r="II169" s="238"/>
      <c r="IJ169" s="238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7"/>
      <c r="CB170" s="237"/>
      <c r="CC170" s="237"/>
      <c r="CD170" s="237"/>
      <c r="CE170" s="237"/>
      <c r="CF170" s="237"/>
      <c r="CG170" s="237"/>
      <c r="CH170" s="237"/>
      <c r="CI170" s="237"/>
      <c r="CJ170" s="237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8"/>
      <c r="IH170" s="238"/>
      <c r="II170" s="238"/>
      <c r="IJ170" s="238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7"/>
      <c r="CB171" s="237"/>
      <c r="CC171" s="237"/>
      <c r="CD171" s="237"/>
      <c r="CE171" s="237"/>
      <c r="CF171" s="237"/>
      <c r="CG171" s="237"/>
      <c r="CH171" s="237"/>
      <c r="CI171" s="237"/>
      <c r="CJ171" s="237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8"/>
      <c r="IH171" s="238"/>
      <c r="II171" s="238"/>
      <c r="IJ171" s="238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7"/>
      <c r="CB172" s="237"/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8"/>
      <c r="IH172" s="238"/>
      <c r="II172" s="238"/>
      <c r="IJ172" s="238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7"/>
      <c r="CB173" s="237"/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8"/>
      <c r="IH173" s="238"/>
      <c r="II173" s="238"/>
      <c r="IJ173" s="238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7"/>
      <c r="CB174" s="237"/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8"/>
      <c r="IH174" s="238"/>
      <c r="II174" s="238"/>
      <c r="IJ174" s="238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7"/>
      <c r="CB175" s="237"/>
      <c r="CC175" s="237"/>
      <c r="CD175" s="237"/>
      <c r="CE175" s="237"/>
      <c r="CF175" s="237"/>
      <c r="CG175" s="237"/>
      <c r="CH175" s="237"/>
      <c r="CI175" s="237"/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8"/>
      <c r="IH175" s="238"/>
      <c r="II175" s="238"/>
      <c r="IJ175" s="238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8"/>
      <c r="IH176" s="238"/>
      <c r="II176" s="238"/>
      <c r="IJ176" s="238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7"/>
      <c r="CB177" s="237"/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8"/>
      <c r="IH177" s="238"/>
      <c r="II177" s="238"/>
      <c r="IJ177" s="238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8"/>
      <c r="IH178" s="238"/>
      <c r="II178" s="238"/>
      <c r="IJ178" s="238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7"/>
      <c r="CB179" s="237"/>
      <c r="CC179" s="237"/>
      <c r="CD179" s="237"/>
      <c r="CE179" s="237"/>
      <c r="CF179" s="237"/>
      <c r="CG179" s="237"/>
      <c r="CH179" s="237"/>
      <c r="CI179" s="237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8"/>
      <c r="IH179" s="238"/>
      <c r="II179" s="238"/>
      <c r="IJ179" s="238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8"/>
      <c r="IH180" s="238"/>
      <c r="II180" s="238"/>
      <c r="IJ180" s="238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7"/>
      <c r="CB181" s="237"/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8"/>
      <c r="IH181" s="238"/>
      <c r="II181" s="238"/>
      <c r="IJ181" s="238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7"/>
      <c r="CB182" s="237"/>
      <c r="CC182" s="237"/>
      <c r="CD182" s="237"/>
      <c r="CE182" s="237"/>
      <c r="CF182" s="237"/>
      <c r="CG182" s="237"/>
      <c r="CH182" s="237"/>
      <c r="CI182" s="237"/>
      <c r="CJ182" s="237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8"/>
      <c r="IH182" s="238"/>
      <c r="II182" s="238"/>
      <c r="IJ182" s="238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7"/>
      <c r="CB183" s="237"/>
      <c r="CC183" s="237"/>
      <c r="CD183" s="237"/>
      <c r="CE183" s="237"/>
      <c r="CF183" s="237"/>
      <c r="CG183" s="237"/>
      <c r="CH183" s="237"/>
      <c r="CI183" s="237"/>
      <c r="CJ183" s="237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8"/>
      <c r="IH183" s="238"/>
      <c r="II183" s="238"/>
      <c r="IJ183" s="238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7"/>
      <c r="CB184" s="237"/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8"/>
      <c r="IH184" s="238"/>
      <c r="II184" s="238"/>
      <c r="IJ184" s="238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8"/>
      <c r="IH185" s="238"/>
      <c r="II185" s="238"/>
      <c r="IJ185" s="238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7"/>
      <c r="CB186" s="237"/>
      <c r="CC186" s="237"/>
      <c r="CD186" s="237"/>
      <c r="CE186" s="237"/>
      <c r="CF186" s="237"/>
      <c r="CG186" s="237"/>
      <c r="CH186" s="237"/>
      <c r="CI186" s="237"/>
      <c r="CJ186" s="237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8"/>
      <c r="IH186" s="238"/>
      <c r="II186" s="238"/>
      <c r="IJ186" s="238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7"/>
      <c r="CB187" s="237"/>
      <c r="CC187" s="237"/>
      <c r="CD187" s="237"/>
      <c r="CE187" s="237"/>
      <c r="CF187" s="237"/>
      <c r="CG187" s="237"/>
      <c r="CH187" s="237"/>
      <c r="CI187" s="237"/>
      <c r="CJ187" s="237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8"/>
      <c r="IH187" s="238"/>
      <c r="II187" s="238"/>
      <c r="IJ187" s="238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7"/>
      <c r="CB188" s="237"/>
      <c r="CC188" s="237"/>
      <c r="CD188" s="237"/>
      <c r="CE188" s="237"/>
      <c r="CF188" s="237"/>
      <c r="CG188" s="237"/>
      <c r="CH188" s="237"/>
      <c r="CI188" s="237"/>
      <c r="CJ188" s="237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237"/>
      <c r="DB188" s="237"/>
      <c r="DC188" s="237"/>
      <c r="DD188" s="237"/>
      <c r="DE188" s="237"/>
      <c r="DF188" s="237"/>
      <c r="DG188" s="237"/>
      <c r="DH188" s="237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8"/>
      <c r="IH188" s="238"/>
      <c r="II188" s="238"/>
      <c r="IJ188" s="238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7"/>
      <c r="CB189" s="237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7"/>
      <c r="DF189" s="237"/>
      <c r="DG189" s="237"/>
      <c r="DH189" s="237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8"/>
      <c r="IH189" s="238"/>
      <c r="II189" s="238"/>
      <c r="IJ189" s="238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7"/>
      <c r="CB190" s="237"/>
      <c r="CC190" s="237"/>
      <c r="CD190" s="237"/>
      <c r="CE190" s="237"/>
      <c r="CF190" s="237"/>
      <c r="CG190" s="237"/>
      <c r="CH190" s="237"/>
      <c r="CI190" s="237"/>
      <c r="CJ190" s="237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237"/>
      <c r="DB190" s="237"/>
      <c r="DC190" s="237"/>
      <c r="DD190" s="237"/>
      <c r="DE190" s="237"/>
      <c r="DF190" s="237"/>
      <c r="DG190" s="237"/>
      <c r="DH190" s="237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8"/>
      <c r="IH190" s="238"/>
      <c r="II190" s="238"/>
      <c r="IJ190" s="238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7"/>
      <c r="CB191" s="237"/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237"/>
      <c r="DB191" s="237"/>
      <c r="DC191" s="237"/>
      <c r="DD191" s="237"/>
      <c r="DE191" s="237"/>
      <c r="DF191" s="237"/>
      <c r="DG191" s="237"/>
      <c r="DH191" s="237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8"/>
      <c r="IH191" s="238"/>
      <c r="II191" s="238"/>
      <c r="IJ191" s="238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7"/>
      <c r="CB192" s="237"/>
      <c r="CC192" s="237"/>
      <c r="CD192" s="237"/>
      <c r="CE192" s="237"/>
      <c r="CF192" s="237"/>
      <c r="CG192" s="237"/>
      <c r="CH192" s="237"/>
      <c r="CI192" s="237"/>
      <c r="CJ192" s="237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8"/>
      <c r="IH192" s="238"/>
      <c r="II192" s="238"/>
      <c r="IJ192" s="238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7"/>
      <c r="CB193" s="237"/>
      <c r="CC193" s="237"/>
      <c r="CD193" s="237"/>
      <c r="CE193" s="237"/>
      <c r="CF193" s="237"/>
      <c r="CG193" s="237"/>
      <c r="CH193" s="237"/>
      <c r="CI193" s="237"/>
      <c r="CJ193" s="237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237"/>
      <c r="DB193" s="237"/>
      <c r="DC193" s="237"/>
      <c r="DD193" s="237"/>
      <c r="DE193" s="237"/>
      <c r="DF193" s="237"/>
      <c r="DG193" s="237"/>
      <c r="DH193" s="237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8"/>
      <c r="IH193" s="238"/>
      <c r="II193" s="238"/>
      <c r="IJ193" s="238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7"/>
      <c r="CB194" s="237"/>
      <c r="CC194" s="237"/>
      <c r="CD194" s="237"/>
      <c r="CE194" s="237"/>
      <c r="CF194" s="237"/>
      <c r="CG194" s="237"/>
      <c r="CH194" s="237"/>
      <c r="CI194" s="237"/>
      <c r="CJ194" s="237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  <c r="DH194" s="237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8"/>
      <c r="IH194" s="238"/>
      <c r="II194" s="238"/>
      <c r="IJ194" s="238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7"/>
      <c r="CB195" s="237"/>
      <c r="CC195" s="237"/>
      <c r="CD195" s="237"/>
      <c r="CE195" s="237"/>
      <c r="CF195" s="237"/>
      <c r="CG195" s="237"/>
      <c r="CH195" s="237"/>
      <c r="CI195" s="237"/>
      <c r="CJ195" s="237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237"/>
      <c r="DB195" s="237"/>
      <c r="DC195" s="237"/>
      <c r="DD195" s="237"/>
      <c r="DE195" s="237"/>
      <c r="DF195" s="237"/>
      <c r="DG195" s="237"/>
      <c r="DH195" s="237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8"/>
      <c r="IH195" s="238"/>
      <c r="II195" s="238"/>
      <c r="IJ195" s="238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7"/>
      <c r="CB196" s="237"/>
      <c r="CC196" s="237"/>
      <c r="CD196" s="237"/>
      <c r="CE196" s="237"/>
      <c r="CF196" s="237"/>
      <c r="CG196" s="237"/>
      <c r="CH196" s="237"/>
      <c r="CI196" s="237"/>
      <c r="CJ196" s="237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237"/>
      <c r="DB196" s="237"/>
      <c r="DC196" s="237"/>
      <c r="DD196" s="237"/>
      <c r="DE196" s="237"/>
      <c r="DF196" s="237"/>
      <c r="DG196" s="237"/>
      <c r="DH196" s="237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8"/>
      <c r="IH196" s="238"/>
      <c r="II196" s="238"/>
      <c r="IJ196" s="238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7"/>
      <c r="CB197" s="237"/>
      <c r="CC197" s="237"/>
      <c r="CD197" s="237"/>
      <c r="CE197" s="237"/>
      <c r="CF197" s="237"/>
      <c r="CG197" s="237"/>
      <c r="CH197" s="237"/>
      <c r="CI197" s="237"/>
      <c r="CJ197" s="237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8"/>
      <c r="IH197" s="238"/>
      <c r="II197" s="238"/>
      <c r="IJ197" s="238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7"/>
      <c r="CB198" s="237"/>
      <c r="CC198" s="237"/>
      <c r="CD198" s="237"/>
      <c r="CE198" s="237"/>
      <c r="CF198" s="237"/>
      <c r="CG198" s="237"/>
      <c r="CH198" s="237"/>
      <c r="CI198" s="237"/>
      <c r="CJ198" s="237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8"/>
      <c r="IH198" s="238"/>
      <c r="II198" s="238"/>
      <c r="IJ198" s="238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7"/>
      <c r="CB199" s="237"/>
      <c r="CC199" s="237"/>
      <c r="CD199" s="237"/>
      <c r="CE199" s="237"/>
      <c r="CF199" s="237"/>
      <c r="CG199" s="237"/>
      <c r="CH199" s="237"/>
      <c r="CI199" s="237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8"/>
      <c r="IH199" s="238"/>
      <c r="II199" s="238"/>
      <c r="IJ199" s="238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7"/>
      <c r="CB200" s="237"/>
      <c r="CC200" s="237"/>
      <c r="CD200" s="237"/>
      <c r="CE200" s="237"/>
      <c r="CF200" s="237"/>
      <c r="CG200" s="237"/>
      <c r="CH200" s="237"/>
      <c r="CI200" s="237"/>
      <c r="CJ200" s="237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8"/>
      <c r="IH200" s="238"/>
      <c r="II200" s="238"/>
      <c r="IJ200" s="238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7"/>
      <c r="CB201" s="237"/>
      <c r="CC201" s="237"/>
      <c r="CD201" s="237"/>
      <c r="CE201" s="237"/>
      <c r="CF201" s="237"/>
      <c r="CG201" s="237"/>
      <c r="CH201" s="237"/>
      <c r="CI201" s="237"/>
      <c r="CJ201" s="237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237"/>
      <c r="DB201" s="237"/>
      <c r="DC201" s="237"/>
      <c r="DD201" s="237"/>
      <c r="DE201" s="237"/>
      <c r="DF201" s="237"/>
      <c r="DG201" s="237"/>
      <c r="DH201" s="237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8"/>
      <c r="IH201" s="238"/>
      <c r="II201" s="238"/>
      <c r="IJ201" s="238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8"/>
      <c r="IH202" s="238"/>
      <c r="II202" s="238"/>
      <c r="IJ202" s="238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7"/>
      <c r="CB203" s="237"/>
      <c r="CC203" s="237"/>
      <c r="CD203" s="237"/>
      <c r="CE203" s="237"/>
      <c r="CF203" s="237"/>
      <c r="CG203" s="237"/>
      <c r="CH203" s="237"/>
      <c r="CI203" s="237"/>
      <c r="CJ203" s="237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237"/>
      <c r="DB203" s="237"/>
      <c r="DC203" s="237"/>
      <c r="DD203" s="237"/>
      <c r="DE203" s="237"/>
      <c r="DF203" s="237"/>
      <c r="DG203" s="237"/>
      <c r="DH203" s="237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8"/>
      <c r="IH203" s="238"/>
      <c r="II203" s="238"/>
      <c r="IJ203" s="238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7"/>
      <c r="CB204" s="237"/>
      <c r="CC204" s="237"/>
      <c r="CD204" s="237"/>
      <c r="CE204" s="237"/>
      <c r="CF204" s="237"/>
      <c r="CG204" s="237"/>
      <c r="CH204" s="237"/>
      <c r="CI204" s="237"/>
      <c r="CJ204" s="237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8"/>
      <c r="IH204" s="238"/>
      <c r="II204" s="238"/>
      <c r="IJ204" s="238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7"/>
      <c r="CB205" s="237"/>
      <c r="CC205" s="237"/>
      <c r="CD205" s="237"/>
      <c r="CE205" s="237"/>
      <c r="CF205" s="237"/>
      <c r="CG205" s="237"/>
      <c r="CH205" s="237"/>
      <c r="CI205" s="237"/>
      <c r="CJ205" s="237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8"/>
      <c r="IH205" s="238"/>
      <c r="II205" s="238"/>
      <c r="IJ205" s="238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7"/>
      <c r="CB206" s="237"/>
      <c r="CC206" s="237"/>
      <c r="CD206" s="237"/>
      <c r="CE206" s="237"/>
      <c r="CF206" s="237"/>
      <c r="CG206" s="237"/>
      <c r="CH206" s="237"/>
      <c r="CI206" s="237"/>
      <c r="CJ206" s="237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8"/>
      <c r="IH206" s="238"/>
      <c r="II206" s="238"/>
      <c r="IJ206" s="238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7"/>
      <c r="CB207" s="237"/>
      <c r="CC207" s="237"/>
      <c r="CD207" s="237"/>
      <c r="CE207" s="237"/>
      <c r="CF207" s="237"/>
      <c r="CG207" s="237"/>
      <c r="CH207" s="237"/>
      <c r="CI207" s="237"/>
      <c r="CJ207" s="237"/>
      <c r="CK207" s="237"/>
      <c r="CL207" s="237"/>
      <c r="CM207" s="237"/>
      <c r="CN207" s="237"/>
      <c r="CO207" s="237"/>
      <c r="CP207" s="237"/>
      <c r="CQ207" s="237"/>
      <c r="CR207" s="237"/>
      <c r="CS207" s="237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8"/>
      <c r="IH207" s="238"/>
      <c r="II207" s="238"/>
      <c r="IJ207" s="238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7"/>
      <c r="CB208" s="237"/>
      <c r="CC208" s="237"/>
      <c r="CD208" s="237"/>
      <c r="CE208" s="237"/>
      <c r="CF208" s="237"/>
      <c r="CG208" s="237"/>
      <c r="CH208" s="237"/>
      <c r="CI208" s="237"/>
      <c r="CJ208" s="237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8"/>
      <c r="IH208" s="238"/>
      <c r="II208" s="238"/>
      <c r="IJ208" s="238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7"/>
      <c r="CB209" s="237"/>
      <c r="CC209" s="237"/>
      <c r="CD209" s="237"/>
      <c r="CE209" s="237"/>
      <c r="CF209" s="237"/>
      <c r="CG209" s="237"/>
      <c r="CH209" s="237"/>
      <c r="CI209" s="237"/>
      <c r="CJ209" s="237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8"/>
      <c r="IH209" s="238"/>
      <c r="II209" s="238"/>
      <c r="IJ209" s="238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7"/>
      <c r="CB210" s="237"/>
      <c r="CC210" s="237"/>
      <c r="CD210" s="237"/>
      <c r="CE210" s="237"/>
      <c r="CF210" s="237"/>
      <c r="CG210" s="237"/>
      <c r="CH210" s="237"/>
      <c r="CI210" s="237"/>
      <c r="CJ210" s="237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8"/>
      <c r="IH210" s="238"/>
      <c r="II210" s="238"/>
      <c r="IJ210" s="238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7"/>
      <c r="CB211" s="237"/>
      <c r="CC211" s="237"/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8"/>
      <c r="IH211" s="238"/>
      <c r="II211" s="238"/>
      <c r="IJ211" s="238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7"/>
      <c r="CB212" s="237"/>
      <c r="CC212" s="237"/>
      <c r="CD212" s="237"/>
      <c r="CE212" s="237"/>
      <c r="CF212" s="237"/>
      <c r="CG212" s="237"/>
      <c r="CH212" s="237"/>
      <c r="CI212" s="237"/>
      <c r="CJ212" s="237"/>
      <c r="CK212" s="237"/>
      <c r="CL212" s="237"/>
      <c r="CM212" s="237"/>
      <c r="CN212" s="237"/>
      <c r="CO212" s="237"/>
      <c r="CP212" s="237"/>
      <c r="CQ212" s="237"/>
      <c r="CR212" s="237"/>
      <c r="CS212" s="237"/>
      <c r="CT212" s="237"/>
      <c r="CU212" s="237"/>
      <c r="CV212" s="237"/>
      <c r="CW212" s="237"/>
      <c r="CX212" s="237"/>
      <c r="CY212" s="237"/>
      <c r="CZ212" s="237"/>
      <c r="DA212" s="237"/>
      <c r="DB212" s="237"/>
      <c r="DC212" s="237"/>
      <c r="DD212" s="237"/>
      <c r="DE212" s="237"/>
      <c r="DF212" s="237"/>
      <c r="DG212" s="237"/>
      <c r="DH212" s="237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8"/>
      <c r="IH212" s="238"/>
      <c r="II212" s="238"/>
      <c r="IJ212" s="238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7"/>
      <c r="CB213" s="237"/>
      <c r="CC213" s="237"/>
      <c r="CD213" s="237"/>
      <c r="CE213" s="237"/>
      <c r="CF213" s="237"/>
      <c r="CG213" s="237"/>
      <c r="CH213" s="237"/>
      <c r="CI213" s="237"/>
      <c r="CJ213" s="237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237"/>
      <c r="DB213" s="237"/>
      <c r="DC213" s="237"/>
      <c r="DD213" s="237"/>
      <c r="DE213" s="237"/>
      <c r="DF213" s="237"/>
      <c r="DG213" s="237"/>
      <c r="DH213" s="237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8"/>
      <c r="IH213" s="238"/>
      <c r="II213" s="238"/>
      <c r="IJ213" s="238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7"/>
      <c r="CB214" s="237"/>
      <c r="CC214" s="237"/>
      <c r="CD214" s="237"/>
      <c r="CE214" s="237"/>
      <c r="CF214" s="237"/>
      <c r="CG214" s="237"/>
      <c r="CH214" s="237"/>
      <c r="CI214" s="237"/>
      <c r="CJ214" s="237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237"/>
      <c r="DB214" s="237"/>
      <c r="DC214" s="237"/>
      <c r="DD214" s="237"/>
      <c r="DE214" s="237"/>
      <c r="DF214" s="237"/>
      <c r="DG214" s="237"/>
      <c r="DH214" s="237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8"/>
      <c r="IH214" s="238"/>
      <c r="II214" s="238"/>
      <c r="IJ214" s="238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7"/>
      <c r="CB215" s="237"/>
      <c r="CC215" s="237"/>
      <c r="CD215" s="237"/>
      <c r="CE215" s="237"/>
      <c r="CF215" s="237"/>
      <c r="CG215" s="237"/>
      <c r="CH215" s="237"/>
      <c r="CI215" s="237"/>
      <c r="CJ215" s="237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8"/>
      <c r="IH215" s="238"/>
      <c r="II215" s="238"/>
      <c r="IJ215" s="238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7"/>
      <c r="CB216" s="237"/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237"/>
      <c r="DB216" s="237"/>
      <c r="DC216" s="237"/>
      <c r="DD216" s="237"/>
      <c r="DE216" s="237"/>
      <c r="DF216" s="237"/>
      <c r="DG216" s="237"/>
      <c r="DH216" s="237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8"/>
      <c r="IH216" s="238"/>
      <c r="II216" s="238"/>
      <c r="IJ216" s="238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7"/>
      <c r="CB217" s="237"/>
      <c r="CC217" s="237"/>
      <c r="CD217" s="237"/>
      <c r="CE217" s="237"/>
      <c r="CF217" s="237"/>
      <c r="CG217" s="237"/>
      <c r="CH217" s="237"/>
      <c r="CI217" s="237"/>
      <c r="CJ217" s="237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237"/>
      <c r="DB217" s="237"/>
      <c r="DC217" s="237"/>
      <c r="DD217" s="237"/>
      <c r="DE217" s="237"/>
      <c r="DF217" s="237"/>
      <c r="DG217" s="237"/>
      <c r="DH217" s="237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8"/>
      <c r="IH217" s="238"/>
      <c r="II217" s="238"/>
      <c r="IJ217" s="238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7"/>
      <c r="CB218" s="237"/>
      <c r="CC218" s="237"/>
      <c r="CD218" s="237"/>
      <c r="CE218" s="237"/>
      <c r="CF218" s="237"/>
      <c r="CG218" s="237"/>
      <c r="CH218" s="237"/>
      <c r="CI218" s="237"/>
      <c r="CJ218" s="237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37"/>
      <c r="CY218" s="237"/>
      <c r="CZ218" s="237"/>
      <c r="DA218" s="237"/>
      <c r="DB218" s="237"/>
      <c r="DC218" s="237"/>
      <c r="DD218" s="237"/>
      <c r="DE218" s="237"/>
      <c r="DF218" s="237"/>
      <c r="DG218" s="237"/>
      <c r="DH218" s="237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8"/>
      <c r="IH218" s="238"/>
      <c r="II218" s="238"/>
      <c r="IJ218" s="238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7"/>
      <c r="CB219" s="237"/>
      <c r="CC219" s="237"/>
      <c r="CD219" s="237"/>
      <c r="CE219" s="237"/>
      <c r="CF219" s="237"/>
      <c r="CG219" s="237"/>
      <c r="CH219" s="237"/>
      <c r="CI219" s="237"/>
      <c r="CJ219" s="237"/>
      <c r="CK219" s="237"/>
      <c r="CL219" s="237"/>
      <c r="CM219" s="237"/>
      <c r="CN219" s="237"/>
      <c r="CO219" s="237"/>
      <c r="CP219" s="237"/>
      <c r="CQ219" s="237"/>
      <c r="CR219" s="237"/>
      <c r="CS219" s="237"/>
      <c r="CT219" s="237"/>
      <c r="CU219" s="237"/>
      <c r="CV219" s="237"/>
      <c r="CW219" s="237"/>
      <c r="CX219" s="237"/>
      <c r="CY219" s="237"/>
      <c r="CZ219" s="237"/>
      <c r="DA219" s="237"/>
      <c r="DB219" s="237"/>
      <c r="DC219" s="237"/>
      <c r="DD219" s="237"/>
      <c r="DE219" s="237"/>
      <c r="DF219" s="237"/>
      <c r="DG219" s="237"/>
      <c r="DH219" s="237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8"/>
      <c r="IH219" s="238"/>
      <c r="II219" s="238"/>
      <c r="IJ219" s="238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7"/>
      <c r="CB220" s="237"/>
      <c r="CC220" s="237"/>
      <c r="CD220" s="237"/>
      <c r="CE220" s="237"/>
      <c r="CF220" s="237"/>
      <c r="CG220" s="237"/>
      <c r="CH220" s="237"/>
      <c r="CI220" s="237"/>
      <c r="CJ220" s="237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237"/>
      <c r="DB220" s="237"/>
      <c r="DC220" s="237"/>
      <c r="DD220" s="237"/>
      <c r="DE220" s="237"/>
      <c r="DF220" s="237"/>
      <c r="DG220" s="237"/>
      <c r="DH220" s="237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8"/>
      <c r="IH220" s="238"/>
      <c r="II220" s="238"/>
      <c r="IJ220" s="238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7"/>
      <c r="CB221" s="237"/>
      <c r="CC221" s="237"/>
      <c r="CD221" s="237"/>
      <c r="CE221" s="237"/>
      <c r="CF221" s="237"/>
      <c r="CG221" s="237"/>
      <c r="CH221" s="237"/>
      <c r="CI221" s="237"/>
      <c r="CJ221" s="237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237"/>
      <c r="DB221" s="237"/>
      <c r="DC221" s="237"/>
      <c r="DD221" s="237"/>
      <c r="DE221" s="237"/>
      <c r="DF221" s="237"/>
      <c r="DG221" s="237"/>
      <c r="DH221" s="237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8"/>
      <c r="IH221" s="238"/>
      <c r="II221" s="238"/>
      <c r="IJ221" s="238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7"/>
      <c r="CB222" s="237"/>
      <c r="CC222" s="237"/>
      <c r="CD222" s="237"/>
      <c r="CE222" s="237"/>
      <c r="CF222" s="237"/>
      <c r="CG222" s="237"/>
      <c r="CH222" s="237"/>
      <c r="CI222" s="237"/>
      <c r="CJ222" s="237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237"/>
      <c r="DB222" s="237"/>
      <c r="DC222" s="237"/>
      <c r="DD222" s="237"/>
      <c r="DE222" s="237"/>
      <c r="DF222" s="237"/>
      <c r="DG222" s="237"/>
      <c r="DH222" s="237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8"/>
      <c r="IH222" s="238"/>
      <c r="II222" s="238"/>
      <c r="IJ222" s="238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7"/>
      <c r="CB223" s="237"/>
      <c r="CC223" s="237"/>
      <c r="CD223" s="237"/>
      <c r="CE223" s="237"/>
      <c r="CF223" s="237"/>
      <c r="CG223" s="237"/>
      <c r="CH223" s="237"/>
      <c r="CI223" s="237"/>
      <c r="CJ223" s="237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237"/>
      <c r="DB223" s="237"/>
      <c r="DC223" s="237"/>
      <c r="DD223" s="237"/>
      <c r="DE223" s="237"/>
      <c r="DF223" s="237"/>
      <c r="DG223" s="237"/>
      <c r="DH223" s="237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8"/>
      <c r="IH223" s="238"/>
      <c r="II223" s="238"/>
      <c r="IJ223" s="238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7"/>
      <c r="CB224" s="237"/>
      <c r="CC224" s="237"/>
      <c r="CD224" s="237"/>
      <c r="CE224" s="237"/>
      <c r="CF224" s="237"/>
      <c r="CG224" s="237"/>
      <c r="CH224" s="237"/>
      <c r="CI224" s="237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8"/>
      <c r="IH224" s="238"/>
      <c r="II224" s="238"/>
      <c r="IJ224" s="238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7"/>
      <c r="CB225" s="237"/>
      <c r="CC225" s="237"/>
      <c r="CD225" s="237"/>
      <c r="CE225" s="237"/>
      <c r="CF225" s="237"/>
      <c r="CG225" s="237"/>
      <c r="CH225" s="237"/>
      <c r="CI225" s="237"/>
      <c r="CJ225" s="237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237"/>
      <c r="DB225" s="237"/>
      <c r="DC225" s="237"/>
      <c r="DD225" s="237"/>
      <c r="DE225" s="237"/>
      <c r="DF225" s="237"/>
      <c r="DG225" s="237"/>
      <c r="DH225" s="237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8"/>
      <c r="IH225" s="238"/>
      <c r="II225" s="238"/>
      <c r="IJ225" s="238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7"/>
      <c r="CB226" s="237"/>
      <c r="CC226" s="237"/>
      <c r="CD226" s="237"/>
      <c r="CE226" s="237"/>
      <c r="CF226" s="237"/>
      <c r="CG226" s="237"/>
      <c r="CH226" s="237"/>
      <c r="CI226" s="237"/>
      <c r="CJ226" s="237"/>
      <c r="CK226" s="237"/>
      <c r="CL226" s="237"/>
      <c r="CM226" s="237"/>
      <c r="CN226" s="237"/>
      <c r="CO226" s="237"/>
      <c r="CP226" s="237"/>
      <c r="CQ226" s="237"/>
      <c r="CR226" s="237"/>
      <c r="CS226" s="237"/>
      <c r="CT226" s="237"/>
      <c r="CU226" s="237"/>
      <c r="CV226" s="237"/>
      <c r="CW226" s="237"/>
      <c r="CX226" s="237"/>
      <c r="CY226" s="237"/>
      <c r="CZ226" s="237"/>
      <c r="DA226" s="237"/>
      <c r="DB226" s="237"/>
      <c r="DC226" s="237"/>
      <c r="DD226" s="237"/>
      <c r="DE226" s="237"/>
      <c r="DF226" s="237"/>
      <c r="DG226" s="237"/>
      <c r="DH226" s="237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8"/>
      <c r="IH226" s="238"/>
      <c r="II226" s="238"/>
      <c r="IJ226" s="238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7"/>
      <c r="CB227" s="237"/>
      <c r="CC227" s="237"/>
      <c r="CD227" s="237"/>
      <c r="CE227" s="237"/>
      <c r="CF227" s="237"/>
      <c r="CG227" s="237"/>
      <c r="CH227" s="237"/>
      <c r="CI227" s="237"/>
      <c r="CJ227" s="237"/>
      <c r="CK227" s="237"/>
      <c r="CL227" s="237"/>
      <c r="CM227" s="237"/>
      <c r="CN227" s="237"/>
      <c r="CO227" s="237"/>
      <c r="CP227" s="237"/>
      <c r="CQ227" s="237"/>
      <c r="CR227" s="237"/>
      <c r="CS227" s="237"/>
      <c r="CT227" s="237"/>
      <c r="CU227" s="237"/>
      <c r="CV227" s="237"/>
      <c r="CW227" s="237"/>
      <c r="CX227" s="237"/>
      <c r="CY227" s="237"/>
      <c r="CZ227" s="237"/>
      <c r="DA227" s="237"/>
      <c r="DB227" s="237"/>
      <c r="DC227" s="237"/>
      <c r="DD227" s="237"/>
      <c r="DE227" s="237"/>
      <c r="DF227" s="237"/>
      <c r="DG227" s="237"/>
      <c r="DH227" s="237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8"/>
      <c r="IH227" s="238"/>
      <c r="II227" s="238"/>
      <c r="IJ227" s="238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7"/>
      <c r="CB228" s="237"/>
      <c r="CC228" s="237"/>
      <c r="CD228" s="237"/>
      <c r="CE228" s="237"/>
      <c r="CF228" s="237"/>
      <c r="CG228" s="237"/>
      <c r="CH228" s="237"/>
      <c r="CI228" s="237"/>
      <c r="CJ228" s="237"/>
      <c r="CK228" s="237"/>
      <c r="CL228" s="237"/>
      <c r="CM228" s="237"/>
      <c r="CN228" s="237"/>
      <c r="CO228" s="237"/>
      <c r="CP228" s="237"/>
      <c r="CQ228" s="237"/>
      <c r="CR228" s="237"/>
      <c r="CS228" s="237"/>
      <c r="CT228" s="237"/>
      <c r="CU228" s="237"/>
      <c r="CV228" s="237"/>
      <c r="CW228" s="237"/>
      <c r="CX228" s="237"/>
      <c r="CY228" s="237"/>
      <c r="CZ228" s="237"/>
      <c r="DA228" s="237"/>
      <c r="DB228" s="237"/>
      <c r="DC228" s="237"/>
      <c r="DD228" s="237"/>
      <c r="DE228" s="237"/>
      <c r="DF228" s="237"/>
      <c r="DG228" s="237"/>
      <c r="DH228" s="237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8"/>
      <c r="IH228" s="238"/>
      <c r="II228" s="238"/>
      <c r="IJ228" s="238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7"/>
      <c r="CB229" s="237"/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8"/>
      <c r="IH229" s="238"/>
      <c r="II229" s="238"/>
      <c r="IJ229" s="238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7"/>
      <c r="CB230" s="237"/>
      <c r="CC230" s="237"/>
      <c r="CD230" s="237"/>
      <c r="CE230" s="237"/>
      <c r="CF230" s="237"/>
      <c r="CG230" s="237"/>
      <c r="CH230" s="237"/>
      <c r="CI230" s="237"/>
      <c r="CJ230" s="237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237"/>
      <c r="DB230" s="237"/>
      <c r="DC230" s="237"/>
      <c r="DD230" s="237"/>
      <c r="DE230" s="237"/>
      <c r="DF230" s="237"/>
      <c r="DG230" s="237"/>
      <c r="DH230" s="237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8"/>
      <c r="IH230" s="238"/>
      <c r="II230" s="238"/>
      <c r="IJ230" s="238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7"/>
      <c r="CB231" s="237"/>
      <c r="CC231" s="237"/>
      <c r="CD231" s="237"/>
      <c r="CE231" s="237"/>
      <c r="CF231" s="237"/>
      <c r="CG231" s="237"/>
      <c r="CH231" s="237"/>
      <c r="CI231" s="237"/>
      <c r="CJ231" s="237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8"/>
      <c r="IH231" s="238"/>
      <c r="II231" s="238"/>
      <c r="IJ231" s="238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7"/>
      <c r="CB232" s="237"/>
      <c r="CC232" s="237"/>
      <c r="CD232" s="237"/>
      <c r="CE232" s="237"/>
      <c r="CF232" s="237"/>
      <c r="CG232" s="237"/>
      <c r="CH232" s="237"/>
      <c r="CI232" s="237"/>
      <c r="CJ232" s="237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8"/>
      <c r="IH232" s="238"/>
      <c r="II232" s="238"/>
      <c r="IJ232" s="238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7"/>
      <c r="CB233" s="237"/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237"/>
      <c r="DB233" s="237"/>
      <c r="DC233" s="237"/>
      <c r="DD233" s="237"/>
      <c r="DE233" s="237"/>
      <c r="DF233" s="237"/>
      <c r="DG233" s="237"/>
      <c r="DH233" s="237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8"/>
      <c r="IH233" s="238"/>
      <c r="II233" s="238"/>
      <c r="IJ233" s="238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7"/>
      <c r="CB234" s="237"/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237"/>
      <c r="DB234" s="237"/>
      <c r="DC234" s="237"/>
      <c r="DD234" s="237"/>
      <c r="DE234" s="237"/>
      <c r="DF234" s="237"/>
      <c r="DG234" s="237"/>
      <c r="DH234" s="237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8"/>
      <c r="IH234" s="238"/>
      <c r="II234" s="238"/>
      <c r="IJ234" s="238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7"/>
      <c r="CB235" s="237"/>
      <c r="CC235" s="237"/>
      <c r="CD235" s="237"/>
      <c r="CE235" s="237"/>
      <c r="CF235" s="237"/>
      <c r="CG235" s="237"/>
      <c r="CH235" s="237"/>
      <c r="CI235" s="237"/>
      <c r="CJ235" s="237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8"/>
      <c r="IH235" s="238"/>
      <c r="II235" s="238"/>
      <c r="IJ235" s="238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7"/>
      <c r="CB236" s="237"/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8"/>
      <c r="IH236" s="238"/>
      <c r="II236" s="238"/>
      <c r="IJ236" s="238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7"/>
      <c r="CB237" s="237"/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7"/>
      <c r="DF237" s="237"/>
      <c r="DG237" s="237"/>
      <c r="DH237" s="237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8"/>
      <c r="IH237" s="238"/>
      <c r="II237" s="238"/>
      <c r="IJ237" s="238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7"/>
      <c r="CB238" s="237"/>
      <c r="CC238" s="237"/>
      <c r="CD238" s="237"/>
      <c r="CE238" s="237"/>
      <c r="CF238" s="237"/>
      <c r="CG238" s="237"/>
      <c r="CH238" s="237"/>
      <c r="CI238" s="237"/>
      <c r="CJ238" s="237"/>
      <c r="CK238" s="237"/>
      <c r="CL238" s="237"/>
      <c r="CM238" s="237"/>
      <c r="CN238" s="237"/>
      <c r="CO238" s="237"/>
      <c r="CP238" s="237"/>
      <c r="CQ238" s="237"/>
      <c r="CR238" s="237"/>
      <c r="CS238" s="237"/>
      <c r="CT238" s="237"/>
      <c r="CU238" s="237"/>
      <c r="CV238" s="237"/>
      <c r="CW238" s="237"/>
      <c r="CX238" s="237"/>
      <c r="CY238" s="237"/>
      <c r="CZ238" s="237"/>
      <c r="DA238" s="237"/>
      <c r="DB238" s="237"/>
      <c r="DC238" s="237"/>
      <c r="DD238" s="237"/>
      <c r="DE238" s="237"/>
      <c r="DF238" s="237"/>
      <c r="DG238" s="237"/>
      <c r="DH238" s="237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8"/>
      <c r="IH238" s="238"/>
      <c r="II238" s="238"/>
      <c r="IJ238" s="238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7"/>
      <c r="CB239" s="237"/>
      <c r="CC239" s="237"/>
      <c r="CD239" s="237"/>
      <c r="CE239" s="237"/>
      <c r="CF239" s="237"/>
      <c r="CG239" s="237"/>
      <c r="CH239" s="237"/>
      <c r="CI239" s="237"/>
      <c r="CJ239" s="237"/>
      <c r="CK239" s="237"/>
      <c r="CL239" s="237"/>
      <c r="CM239" s="237"/>
      <c r="CN239" s="237"/>
      <c r="CO239" s="237"/>
      <c r="CP239" s="237"/>
      <c r="CQ239" s="237"/>
      <c r="CR239" s="237"/>
      <c r="CS239" s="237"/>
      <c r="CT239" s="237"/>
      <c r="CU239" s="237"/>
      <c r="CV239" s="237"/>
      <c r="CW239" s="237"/>
      <c r="CX239" s="237"/>
      <c r="CY239" s="237"/>
      <c r="CZ239" s="237"/>
      <c r="DA239" s="237"/>
      <c r="DB239" s="237"/>
      <c r="DC239" s="237"/>
      <c r="DD239" s="237"/>
      <c r="DE239" s="237"/>
      <c r="DF239" s="237"/>
      <c r="DG239" s="237"/>
      <c r="DH239" s="237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8"/>
      <c r="IH239" s="238"/>
      <c r="II239" s="238"/>
      <c r="IJ239" s="238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7"/>
      <c r="CB240" s="237"/>
      <c r="CC240" s="237"/>
      <c r="CD240" s="237"/>
      <c r="CE240" s="237"/>
      <c r="CF240" s="237"/>
      <c r="CG240" s="237"/>
      <c r="CH240" s="237"/>
      <c r="CI240" s="237"/>
      <c r="CJ240" s="237"/>
      <c r="CK240" s="237"/>
      <c r="CL240" s="237"/>
      <c r="CM240" s="237"/>
      <c r="CN240" s="237"/>
      <c r="CO240" s="237"/>
      <c r="CP240" s="237"/>
      <c r="CQ240" s="237"/>
      <c r="CR240" s="237"/>
      <c r="CS240" s="237"/>
      <c r="CT240" s="237"/>
      <c r="CU240" s="237"/>
      <c r="CV240" s="237"/>
      <c r="CW240" s="237"/>
      <c r="CX240" s="237"/>
      <c r="CY240" s="237"/>
      <c r="CZ240" s="237"/>
      <c r="DA240" s="237"/>
      <c r="DB240" s="237"/>
      <c r="DC240" s="237"/>
      <c r="DD240" s="237"/>
      <c r="DE240" s="237"/>
      <c r="DF240" s="237"/>
      <c r="DG240" s="237"/>
      <c r="DH240" s="237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8"/>
      <c r="IH240" s="238"/>
      <c r="II240" s="238"/>
      <c r="IJ240" s="238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7"/>
      <c r="CB241" s="237"/>
      <c r="CC241" s="237"/>
      <c r="CD241" s="237"/>
      <c r="CE241" s="237"/>
      <c r="CF241" s="237"/>
      <c r="CG241" s="237"/>
      <c r="CH241" s="237"/>
      <c r="CI241" s="237"/>
      <c r="CJ241" s="237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237"/>
      <c r="DB241" s="237"/>
      <c r="DC241" s="237"/>
      <c r="DD241" s="237"/>
      <c r="DE241" s="237"/>
      <c r="DF241" s="237"/>
      <c r="DG241" s="237"/>
      <c r="DH241" s="237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8"/>
      <c r="IH241" s="238"/>
      <c r="II241" s="238"/>
      <c r="IJ241" s="238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7"/>
      <c r="CB242" s="237"/>
      <c r="CC242" s="237"/>
      <c r="CD242" s="237"/>
      <c r="CE242" s="237"/>
      <c r="CF242" s="237"/>
      <c r="CG242" s="237"/>
      <c r="CH242" s="237"/>
      <c r="CI242" s="237"/>
      <c r="CJ242" s="237"/>
      <c r="CK242" s="237"/>
      <c r="CL242" s="237"/>
      <c r="CM242" s="237"/>
      <c r="CN242" s="237"/>
      <c r="CO242" s="237"/>
      <c r="CP242" s="237"/>
      <c r="CQ242" s="237"/>
      <c r="CR242" s="237"/>
      <c r="CS242" s="237"/>
      <c r="CT242" s="237"/>
      <c r="CU242" s="237"/>
      <c r="CV242" s="237"/>
      <c r="CW242" s="237"/>
      <c r="CX242" s="237"/>
      <c r="CY242" s="237"/>
      <c r="CZ242" s="237"/>
      <c r="DA242" s="237"/>
      <c r="DB242" s="237"/>
      <c r="DC242" s="237"/>
      <c r="DD242" s="237"/>
      <c r="DE242" s="237"/>
      <c r="DF242" s="237"/>
      <c r="DG242" s="237"/>
      <c r="DH242" s="237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8"/>
      <c r="IH242" s="238"/>
      <c r="II242" s="238"/>
      <c r="IJ242" s="238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7"/>
      <c r="CB243" s="237"/>
      <c r="CC243" s="237"/>
      <c r="CD243" s="237"/>
      <c r="CE243" s="237"/>
      <c r="CF243" s="237"/>
      <c r="CG243" s="237"/>
      <c r="CH243" s="237"/>
      <c r="CI243" s="237"/>
      <c r="CJ243" s="237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237"/>
      <c r="DB243" s="237"/>
      <c r="DC243" s="237"/>
      <c r="DD243" s="237"/>
      <c r="DE243" s="237"/>
      <c r="DF243" s="237"/>
      <c r="DG243" s="237"/>
      <c r="DH243" s="237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8"/>
      <c r="IH243" s="238"/>
      <c r="II243" s="238"/>
      <c r="IJ243" s="238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7"/>
      <c r="CB244" s="237"/>
      <c r="CC244" s="237"/>
      <c r="CD244" s="237"/>
      <c r="CE244" s="237"/>
      <c r="CF244" s="237"/>
      <c r="CG244" s="237"/>
      <c r="CH244" s="237"/>
      <c r="CI244" s="237"/>
      <c r="CJ244" s="237"/>
      <c r="CK244" s="237"/>
      <c r="CL244" s="237"/>
      <c r="CM244" s="237"/>
      <c r="CN244" s="237"/>
      <c r="CO244" s="237"/>
      <c r="CP244" s="237"/>
      <c r="CQ244" s="237"/>
      <c r="CR244" s="237"/>
      <c r="CS244" s="237"/>
      <c r="CT244" s="237"/>
      <c r="CU244" s="237"/>
      <c r="CV244" s="237"/>
      <c r="CW244" s="237"/>
      <c r="CX244" s="237"/>
      <c r="CY244" s="237"/>
      <c r="CZ244" s="237"/>
      <c r="DA244" s="237"/>
      <c r="DB244" s="237"/>
      <c r="DC244" s="237"/>
      <c r="DD244" s="237"/>
      <c r="DE244" s="237"/>
      <c r="DF244" s="237"/>
      <c r="DG244" s="237"/>
      <c r="DH244" s="237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8"/>
      <c r="IH244" s="238"/>
      <c r="II244" s="238"/>
      <c r="IJ244" s="238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7"/>
      <c r="CB245" s="237"/>
      <c r="CC245" s="237"/>
      <c r="CD245" s="237"/>
      <c r="CE245" s="237"/>
      <c r="CF245" s="237"/>
      <c r="CG245" s="237"/>
      <c r="CH245" s="237"/>
      <c r="CI245" s="237"/>
      <c r="CJ245" s="237"/>
      <c r="CK245" s="237"/>
      <c r="CL245" s="237"/>
      <c r="CM245" s="237"/>
      <c r="CN245" s="237"/>
      <c r="CO245" s="237"/>
      <c r="CP245" s="237"/>
      <c r="CQ245" s="237"/>
      <c r="CR245" s="237"/>
      <c r="CS245" s="237"/>
      <c r="CT245" s="237"/>
      <c r="CU245" s="237"/>
      <c r="CV245" s="237"/>
      <c r="CW245" s="237"/>
      <c r="CX245" s="237"/>
      <c r="CY245" s="237"/>
      <c r="CZ245" s="237"/>
      <c r="DA245" s="237"/>
      <c r="DB245" s="237"/>
      <c r="DC245" s="237"/>
      <c r="DD245" s="237"/>
      <c r="DE245" s="237"/>
      <c r="DF245" s="237"/>
      <c r="DG245" s="237"/>
      <c r="DH245" s="237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8"/>
      <c r="IH245" s="238"/>
      <c r="II245" s="238"/>
      <c r="IJ245" s="238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7"/>
      <c r="CB246" s="237"/>
      <c r="CC246" s="237"/>
      <c r="CD246" s="237"/>
      <c r="CE246" s="237"/>
      <c r="CF246" s="237"/>
      <c r="CG246" s="237"/>
      <c r="CH246" s="237"/>
      <c r="CI246" s="237"/>
      <c r="CJ246" s="237"/>
      <c r="CK246" s="237"/>
      <c r="CL246" s="237"/>
      <c r="CM246" s="237"/>
      <c r="CN246" s="237"/>
      <c r="CO246" s="237"/>
      <c r="CP246" s="237"/>
      <c r="CQ246" s="237"/>
      <c r="CR246" s="237"/>
      <c r="CS246" s="237"/>
      <c r="CT246" s="237"/>
      <c r="CU246" s="237"/>
      <c r="CV246" s="237"/>
      <c r="CW246" s="237"/>
      <c r="CX246" s="237"/>
      <c r="CY246" s="237"/>
      <c r="CZ246" s="237"/>
      <c r="DA246" s="237"/>
      <c r="DB246" s="237"/>
      <c r="DC246" s="237"/>
      <c r="DD246" s="237"/>
      <c r="DE246" s="237"/>
      <c r="DF246" s="237"/>
      <c r="DG246" s="237"/>
      <c r="DH246" s="237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8"/>
      <c r="IH246" s="238"/>
      <c r="II246" s="238"/>
      <c r="IJ246" s="238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7"/>
      <c r="CB247" s="237"/>
      <c r="CC247" s="237"/>
      <c r="CD247" s="237"/>
      <c r="CE247" s="237"/>
      <c r="CF247" s="237"/>
      <c r="CG247" s="237"/>
      <c r="CH247" s="237"/>
      <c r="CI247" s="237"/>
      <c r="CJ247" s="237"/>
      <c r="CK247" s="237"/>
      <c r="CL247" s="237"/>
      <c r="CM247" s="237"/>
      <c r="CN247" s="237"/>
      <c r="CO247" s="237"/>
      <c r="CP247" s="237"/>
      <c r="CQ247" s="237"/>
      <c r="CR247" s="237"/>
      <c r="CS247" s="237"/>
      <c r="CT247" s="237"/>
      <c r="CU247" s="237"/>
      <c r="CV247" s="237"/>
      <c r="CW247" s="237"/>
      <c r="CX247" s="237"/>
      <c r="CY247" s="237"/>
      <c r="CZ247" s="237"/>
      <c r="DA247" s="237"/>
      <c r="DB247" s="237"/>
      <c r="DC247" s="237"/>
      <c r="DD247" s="237"/>
      <c r="DE247" s="237"/>
      <c r="DF247" s="237"/>
      <c r="DG247" s="237"/>
      <c r="DH247" s="237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8"/>
      <c r="IH247" s="238"/>
      <c r="II247" s="238"/>
      <c r="IJ247" s="238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7"/>
      <c r="CB248" s="237"/>
      <c r="CC248" s="237"/>
      <c r="CD248" s="237"/>
      <c r="CE248" s="237"/>
      <c r="CF248" s="237"/>
      <c r="CG248" s="237"/>
      <c r="CH248" s="237"/>
      <c r="CI248" s="237"/>
      <c r="CJ248" s="237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237"/>
      <c r="DB248" s="237"/>
      <c r="DC248" s="237"/>
      <c r="DD248" s="237"/>
      <c r="DE248" s="237"/>
      <c r="DF248" s="237"/>
      <c r="DG248" s="237"/>
      <c r="DH248" s="237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8"/>
      <c r="IH248" s="238"/>
      <c r="II248" s="238"/>
      <c r="IJ248" s="238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7"/>
      <c r="CB249" s="237"/>
      <c r="CC249" s="237"/>
      <c r="CD249" s="237"/>
      <c r="CE249" s="237"/>
      <c r="CF249" s="237"/>
      <c r="CG249" s="237"/>
      <c r="CH249" s="237"/>
      <c r="CI249" s="237"/>
      <c r="CJ249" s="237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237"/>
      <c r="DB249" s="237"/>
      <c r="DC249" s="237"/>
      <c r="DD249" s="237"/>
      <c r="DE249" s="237"/>
      <c r="DF249" s="237"/>
      <c r="DG249" s="237"/>
      <c r="DH249" s="237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8"/>
      <c r="IH249" s="238"/>
      <c r="II249" s="238"/>
      <c r="IJ249" s="238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7"/>
      <c r="CB250" s="237"/>
      <c r="CC250" s="237"/>
      <c r="CD250" s="237"/>
      <c r="CE250" s="237"/>
      <c r="CF250" s="237"/>
      <c r="CG250" s="237"/>
      <c r="CH250" s="237"/>
      <c r="CI250" s="237"/>
      <c r="CJ250" s="237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237"/>
      <c r="DB250" s="237"/>
      <c r="DC250" s="237"/>
      <c r="DD250" s="237"/>
      <c r="DE250" s="237"/>
      <c r="DF250" s="237"/>
      <c r="DG250" s="237"/>
      <c r="DH250" s="237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8"/>
      <c r="IH250" s="238"/>
      <c r="II250" s="238"/>
      <c r="IJ250" s="238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7"/>
      <c r="CB251" s="237"/>
      <c r="CC251" s="237"/>
      <c r="CD251" s="237"/>
      <c r="CE251" s="237"/>
      <c r="CF251" s="237"/>
      <c r="CG251" s="237"/>
      <c r="CH251" s="237"/>
      <c r="CI251" s="237"/>
      <c r="CJ251" s="237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237"/>
      <c r="DB251" s="237"/>
      <c r="DC251" s="237"/>
      <c r="DD251" s="237"/>
      <c r="DE251" s="237"/>
      <c r="DF251" s="237"/>
      <c r="DG251" s="237"/>
      <c r="DH251" s="237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8"/>
      <c r="IH251" s="238"/>
      <c r="II251" s="238"/>
      <c r="IJ251" s="238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7"/>
      <c r="CB252" s="237"/>
      <c r="CC252" s="237"/>
      <c r="CD252" s="237"/>
      <c r="CE252" s="237"/>
      <c r="CF252" s="237"/>
      <c r="CG252" s="237"/>
      <c r="CH252" s="237"/>
      <c r="CI252" s="237"/>
      <c r="CJ252" s="237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7"/>
      <c r="DF252" s="237"/>
      <c r="DG252" s="237"/>
      <c r="DH252" s="237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8"/>
      <c r="IH252" s="238"/>
      <c r="II252" s="238"/>
      <c r="IJ252" s="238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7"/>
      <c r="CB253" s="237"/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237"/>
      <c r="DB253" s="237"/>
      <c r="DC253" s="237"/>
      <c r="DD253" s="237"/>
      <c r="DE253" s="237"/>
      <c r="DF253" s="237"/>
      <c r="DG253" s="237"/>
      <c r="DH253" s="237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8"/>
      <c r="IH253" s="238"/>
      <c r="II253" s="238"/>
      <c r="IJ253" s="238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7"/>
      <c r="CB254" s="237"/>
      <c r="CC254" s="237"/>
      <c r="CD254" s="237"/>
      <c r="CE254" s="237"/>
      <c r="CF254" s="237"/>
      <c r="CG254" s="237"/>
      <c r="CH254" s="237"/>
      <c r="CI254" s="237"/>
      <c r="CJ254" s="237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237"/>
      <c r="DB254" s="237"/>
      <c r="DC254" s="237"/>
      <c r="DD254" s="237"/>
      <c r="DE254" s="237"/>
      <c r="DF254" s="237"/>
      <c r="DG254" s="237"/>
      <c r="DH254" s="237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8"/>
      <c r="IH254" s="238"/>
      <c r="II254" s="238"/>
      <c r="IJ254" s="238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7"/>
      <c r="CB255" s="237"/>
      <c r="CC255" s="237"/>
      <c r="CD255" s="237"/>
      <c r="CE255" s="237"/>
      <c r="CF255" s="237"/>
      <c r="CG255" s="237"/>
      <c r="CH255" s="237"/>
      <c r="CI255" s="237"/>
      <c r="CJ255" s="237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237"/>
      <c r="DB255" s="237"/>
      <c r="DC255" s="237"/>
      <c r="DD255" s="237"/>
      <c r="DE255" s="237"/>
      <c r="DF255" s="237"/>
      <c r="DG255" s="237"/>
      <c r="DH255" s="237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8"/>
      <c r="IH255" s="238"/>
      <c r="II255" s="238"/>
      <c r="IJ255" s="238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7"/>
      <c r="CB256" s="237"/>
      <c r="CC256" s="237"/>
      <c r="CD256" s="237"/>
      <c r="CE256" s="237"/>
      <c r="CF256" s="237"/>
      <c r="CG256" s="237"/>
      <c r="CH256" s="237"/>
      <c r="CI256" s="237"/>
      <c r="CJ256" s="237"/>
      <c r="CK256" s="237"/>
      <c r="CL256" s="237"/>
      <c r="CM256" s="237"/>
      <c r="CN256" s="237"/>
      <c r="CO256" s="237"/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37"/>
      <c r="DA256" s="237"/>
      <c r="DB256" s="237"/>
      <c r="DC256" s="237"/>
      <c r="DD256" s="237"/>
      <c r="DE256" s="237"/>
      <c r="DF256" s="237"/>
      <c r="DG256" s="237"/>
      <c r="DH256" s="237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8"/>
      <c r="IH256" s="238"/>
      <c r="II256" s="238"/>
      <c r="IJ256" s="238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7"/>
      <c r="CB257" s="237"/>
      <c r="CC257" s="237"/>
      <c r="CD257" s="237"/>
      <c r="CE257" s="237"/>
      <c r="CF257" s="237"/>
      <c r="CG257" s="237"/>
      <c r="CH257" s="237"/>
      <c r="CI257" s="237"/>
      <c r="CJ257" s="237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37"/>
      <c r="DA257" s="237"/>
      <c r="DB257" s="237"/>
      <c r="DC257" s="237"/>
      <c r="DD257" s="237"/>
      <c r="DE257" s="237"/>
      <c r="DF257" s="237"/>
      <c r="DG257" s="237"/>
      <c r="DH257" s="237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8"/>
      <c r="IH257" s="238"/>
      <c r="II257" s="238"/>
      <c r="IJ257" s="238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7"/>
      <c r="CB258" s="237"/>
      <c r="CC258" s="237"/>
      <c r="CD258" s="237"/>
      <c r="CE258" s="237"/>
      <c r="CF258" s="237"/>
      <c r="CG258" s="237"/>
      <c r="CH258" s="237"/>
      <c r="CI258" s="237"/>
      <c r="CJ258" s="237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37"/>
      <c r="DA258" s="237"/>
      <c r="DB258" s="237"/>
      <c r="DC258" s="237"/>
      <c r="DD258" s="237"/>
      <c r="DE258" s="237"/>
      <c r="DF258" s="237"/>
      <c r="DG258" s="237"/>
      <c r="DH258" s="237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8"/>
      <c r="IH258" s="238"/>
      <c r="II258" s="238"/>
      <c r="IJ258" s="238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7"/>
      <c r="CB259" s="237"/>
      <c r="CC259" s="237"/>
      <c r="CD259" s="237"/>
      <c r="CE259" s="237"/>
      <c r="CF259" s="237"/>
      <c r="CG259" s="237"/>
      <c r="CH259" s="237"/>
      <c r="CI259" s="237"/>
      <c r="CJ259" s="237"/>
      <c r="CK259" s="237"/>
      <c r="CL259" s="237"/>
      <c r="CM259" s="237"/>
      <c r="CN259" s="237"/>
      <c r="CO259" s="237"/>
      <c r="CP259" s="237"/>
      <c r="CQ259" s="237"/>
      <c r="CR259" s="237"/>
      <c r="CS259" s="237"/>
      <c r="CT259" s="237"/>
      <c r="CU259" s="237"/>
      <c r="CV259" s="237"/>
      <c r="CW259" s="237"/>
      <c r="CX259" s="237"/>
      <c r="CY259" s="237"/>
      <c r="CZ259" s="237"/>
      <c r="DA259" s="237"/>
      <c r="DB259" s="237"/>
      <c r="DC259" s="237"/>
      <c r="DD259" s="237"/>
      <c r="DE259" s="237"/>
      <c r="DF259" s="237"/>
      <c r="DG259" s="237"/>
      <c r="DH259" s="237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8"/>
      <c r="IH259" s="238"/>
      <c r="II259" s="238"/>
      <c r="IJ259" s="238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7"/>
      <c r="CB260" s="237"/>
      <c r="CC260" s="237"/>
      <c r="CD260" s="237"/>
      <c r="CE260" s="237"/>
      <c r="CF260" s="237"/>
      <c r="CG260" s="237"/>
      <c r="CH260" s="237"/>
      <c r="CI260" s="237"/>
      <c r="CJ260" s="237"/>
      <c r="CK260" s="237"/>
      <c r="CL260" s="237"/>
      <c r="CM260" s="237"/>
      <c r="CN260" s="237"/>
      <c r="CO260" s="237"/>
      <c r="CP260" s="237"/>
      <c r="CQ260" s="237"/>
      <c r="CR260" s="237"/>
      <c r="CS260" s="237"/>
      <c r="CT260" s="237"/>
      <c r="CU260" s="237"/>
      <c r="CV260" s="237"/>
      <c r="CW260" s="237"/>
      <c r="CX260" s="237"/>
      <c r="CY260" s="237"/>
      <c r="CZ260" s="237"/>
      <c r="DA260" s="237"/>
      <c r="DB260" s="237"/>
      <c r="DC260" s="237"/>
      <c r="DD260" s="237"/>
      <c r="DE260" s="237"/>
      <c r="DF260" s="237"/>
      <c r="DG260" s="237"/>
      <c r="DH260" s="237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8"/>
      <c r="IH260" s="238"/>
      <c r="II260" s="238"/>
      <c r="IJ260" s="238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7"/>
      <c r="CB261" s="237"/>
      <c r="CC261" s="237"/>
      <c r="CD261" s="237"/>
      <c r="CE261" s="237"/>
      <c r="CF261" s="237"/>
      <c r="CG261" s="237"/>
      <c r="CH261" s="237"/>
      <c r="CI261" s="237"/>
      <c r="CJ261" s="237"/>
      <c r="CK261" s="237"/>
      <c r="CL261" s="237"/>
      <c r="CM261" s="237"/>
      <c r="CN261" s="237"/>
      <c r="CO261" s="237"/>
      <c r="CP261" s="237"/>
      <c r="CQ261" s="237"/>
      <c r="CR261" s="237"/>
      <c r="CS261" s="237"/>
      <c r="CT261" s="237"/>
      <c r="CU261" s="237"/>
      <c r="CV261" s="237"/>
      <c r="CW261" s="237"/>
      <c r="CX261" s="237"/>
      <c r="CY261" s="237"/>
      <c r="CZ261" s="237"/>
      <c r="DA261" s="237"/>
      <c r="DB261" s="237"/>
      <c r="DC261" s="237"/>
      <c r="DD261" s="237"/>
      <c r="DE261" s="237"/>
      <c r="DF261" s="237"/>
      <c r="DG261" s="237"/>
      <c r="DH261" s="237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8"/>
      <c r="IH261" s="238"/>
      <c r="II261" s="238"/>
      <c r="IJ261" s="238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7"/>
      <c r="CB262" s="237"/>
      <c r="CC262" s="237"/>
      <c r="CD262" s="237"/>
      <c r="CE262" s="237"/>
      <c r="CF262" s="237"/>
      <c r="CG262" s="237"/>
      <c r="CH262" s="237"/>
      <c r="CI262" s="237"/>
      <c r="CJ262" s="237"/>
      <c r="CK262" s="237"/>
      <c r="CL262" s="237"/>
      <c r="CM262" s="237"/>
      <c r="CN262" s="237"/>
      <c r="CO262" s="237"/>
      <c r="CP262" s="237"/>
      <c r="CQ262" s="237"/>
      <c r="CR262" s="237"/>
      <c r="CS262" s="237"/>
      <c r="CT262" s="237"/>
      <c r="CU262" s="237"/>
      <c r="CV262" s="237"/>
      <c r="CW262" s="237"/>
      <c r="CX262" s="237"/>
      <c r="CY262" s="237"/>
      <c r="CZ262" s="237"/>
      <c r="DA262" s="237"/>
      <c r="DB262" s="237"/>
      <c r="DC262" s="237"/>
      <c r="DD262" s="237"/>
      <c r="DE262" s="237"/>
      <c r="DF262" s="237"/>
      <c r="DG262" s="237"/>
      <c r="DH262" s="237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8"/>
      <c r="IH262" s="238"/>
      <c r="II262" s="238"/>
      <c r="IJ262" s="238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7"/>
      <c r="CB263" s="237"/>
      <c r="CC263" s="237"/>
      <c r="CD263" s="237"/>
      <c r="CE263" s="237"/>
      <c r="CF263" s="237"/>
      <c r="CG263" s="237"/>
      <c r="CH263" s="237"/>
      <c r="CI263" s="237"/>
      <c r="CJ263" s="237"/>
      <c r="CK263" s="237"/>
      <c r="CL263" s="237"/>
      <c r="CM263" s="237"/>
      <c r="CN263" s="237"/>
      <c r="CO263" s="237"/>
      <c r="CP263" s="237"/>
      <c r="CQ263" s="237"/>
      <c r="CR263" s="237"/>
      <c r="CS263" s="237"/>
      <c r="CT263" s="237"/>
      <c r="CU263" s="237"/>
      <c r="CV263" s="237"/>
      <c r="CW263" s="237"/>
      <c r="CX263" s="237"/>
      <c r="CY263" s="237"/>
      <c r="CZ263" s="237"/>
      <c r="DA263" s="237"/>
      <c r="DB263" s="237"/>
      <c r="DC263" s="237"/>
      <c r="DD263" s="237"/>
      <c r="DE263" s="237"/>
      <c r="DF263" s="237"/>
      <c r="DG263" s="237"/>
      <c r="DH263" s="237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8"/>
      <c r="IH263" s="238"/>
      <c r="II263" s="238"/>
      <c r="IJ263" s="238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7"/>
      <c r="CB264" s="237"/>
      <c r="CC264" s="237"/>
      <c r="CD264" s="237"/>
      <c r="CE264" s="237"/>
      <c r="CF264" s="237"/>
      <c r="CG264" s="237"/>
      <c r="CH264" s="237"/>
      <c r="CI264" s="237"/>
      <c r="CJ264" s="237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237"/>
      <c r="DB264" s="237"/>
      <c r="DC264" s="237"/>
      <c r="DD264" s="237"/>
      <c r="DE264" s="237"/>
      <c r="DF264" s="237"/>
      <c r="DG264" s="237"/>
      <c r="DH264" s="237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8"/>
      <c r="IH264" s="238"/>
      <c r="II264" s="238"/>
      <c r="IJ264" s="238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7"/>
      <c r="CB265" s="237"/>
      <c r="CC265" s="237"/>
      <c r="CD265" s="237"/>
      <c r="CE265" s="237"/>
      <c r="CF265" s="237"/>
      <c r="CG265" s="237"/>
      <c r="CH265" s="237"/>
      <c r="CI265" s="237"/>
      <c r="CJ265" s="237"/>
      <c r="CK265" s="237"/>
      <c r="CL265" s="237"/>
      <c r="CM265" s="237"/>
      <c r="CN265" s="237"/>
      <c r="CO265" s="237"/>
      <c r="CP265" s="237"/>
      <c r="CQ265" s="237"/>
      <c r="CR265" s="237"/>
      <c r="CS265" s="237"/>
      <c r="CT265" s="237"/>
      <c r="CU265" s="237"/>
      <c r="CV265" s="237"/>
      <c r="CW265" s="237"/>
      <c r="CX265" s="237"/>
      <c r="CY265" s="237"/>
      <c r="CZ265" s="237"/>
      <c r="DA265" s="237"/>
      <c r="DB265" s="237"/>
      <c r="DC265" s="237"/>
      <c r="DD265" s="237"/>
      <c r="DE265" s="237"/>
      <c r="DF265" s="237"/>
      <c r="DG265" s="237"/>
      <c r="DH265" s="237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8"/>
      <c r="IH265" s="238"/>
      <c r="II265" s="238"/>
      <c r="IJ265" s="238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7"/>
      <c r="CB266" s="237"/>
      <c r="CC266" s="237"/>
      <c r="CD266" s="237"/>
      <c r="CE266" s="237"/>
      <c r="CF266" s="237"/>
      <c r="CG266" s="237"/>
      <c r="CH266" s="237"/>
      <c r="CI266" s="237"/>
      <c r="CJ266" s="237"/>
      <c r="CK266" s="237"/>
      <c r="CL266" s="237"/>
      <c r="CM266" s="237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7"/>
      <c r="CZ266" s="237"/>
      <c r="DA266" s="237"/>
      <c r="DB266" s="237"/>
      <c r="DC266" s="237"/>
      <c r="DD266" s="237"/>
      <c r="DE266" s="237"/>
      <c r="DF266" s="237"/>
      <c r="DG266" s="237"/>
      <c r="DH266" s="237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8"/>
      <c r="IH266" s="238"/>
      <c r="II266" s="238"/>
      <c r="IJ266" s="238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7"/>
      <c r="CB267" s="237"/>
      <c r="CC267" s="237"/>
      <c r="CD267" s="237"/>
      <c r="CE267" s="237"/>
      <c r="CF267" s="237"/>
      <c r="CG267" s="237"/>
      <c r="CH267" s="237"/>
      <c r="CI267" s="237"/>
      <c r="CJ267" s="237"/>
      <c r="CK267" s="237"/>
      <c r="CL267" s="237"/>
      <c r="CM267" s="237"/>
      <c r="CN267" s="237"/>
      <c r="CO267" s="237"/>
      <c r="CP267" s="237"/>
      <c r="CQ267" s="237"/>
      <c r="CR267" s="237"/>
      <c r="CS267" s="237"/>
      <c r="CT267" s="237"/>
      <c r="CU267" s="237"/>
      <c r="CV267" s="237"/>
      <c r="CW267" s="237"/>
      <c r="CX267" s="237"/>
      <c r="CY267" s="237"/>
      <c r="CZ267" s="237"/>
      <c r="DA267" s="237"/>
      <c r="DB267" s="237"/>
      <c r="DC267" s="237"/>
      <c r="DD267" s="237"/>
      <c r="DE267" s="237"/>
      <c r="DF267" s="237"/>
      <c r="DG267" s="237"/>
      <c r="DH267" s="237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8"/>
      <c r="IH267" s="238"/>
      <c r="II267" s="238"/>
      <c r="IJ267" s="238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7"/>
      <c r="CB268" s="237"/>
      <c r="CC268" s="237"/>
      <c r="CD268" s="237"/>
      <c r="CE268" s="237"/>
      <c r="CF268" s="237"/>
      <c r="CG268" s="237"/>
      <c r="CH268" s="237"/>
      <c r="CI268" s="237"/>
      <c r="CJ268" s="237"/>
      <c r="CK268" s="237"/>
      <c r="CL268" s="237"/>
      <c r="CM268" s="237"/>
      <c r="CN268" s="237"/>
      <c r="CO268" s="237"/>
      <c r="CP268" s="237"/>
      <c r="CQ268" s="237"/>
      <c r="CR268" s="237"/>
      <c r="CS268" s="237"/>
      <c r="CT268" s="237"/>
      <c r="CU268" s="237"/>
      <c r="CV268" s="237"/>
      <c r="CW268" s="237"/>
      <c r="CX268" s="237"/>
      <c r="CY268" s="237"/>
      <c r="CZ268" s="237"/>
      <c r="DA268" s="237"/>
      <c r="DB268" s="237"/>
      <c r="DC268" s="237"/>
      <c r="DD268" s="237"/>
      <c r="DE268" s="237"/>
      <c r="DF268" s="237"/>
      <c r="DG268" s="237"/>
      <c r="DH268" s="237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8"/>
      <c r="IH268" s="238"/>
      <c r="II268" s="238"/>
      <c r="IJ268" s="238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7"/>
      <c r="CB269" s="237"/>
      <c r="CC269" s="237"/>
      <c r="CD269" s="237"/>
      <c r="CE269" s="237"/>
      <c r="CF269" s="237"/>
      <c r="CG269" s="237"/>
      <c r="CH269" s="237"/>
      <c r="CI269" s="237"/>
      <c r="CJ269" s="237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37"/>
      <c r="CY269" s="237"/>
      <c r="CZ269" s="237"/>
      <c r="DA269" s="237"/>
      <c r="DB269" s="237"/>
      <c r="DC269" s="237"/>
      <c r="DD269" s="237"/>
      <c r="DE269" s="237"/>
      <c r="DF269" s="237"/>
      <c r="DG269" s="237"/>
      <c r="DH269" s="237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8"/>
      <c r="IH269" s="238"/>
      <c r="II269" s="238"/>
      <c r="IJ269" s="238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7"/>
      <c r="CB270" s="237"/>
      <c r="CC270" s="237"/>
      <c r="CD270" s="237"/>
      <c r="CE270" s="237"/>
      <c r="CF270" s="237"/>
      <c r="CG270" s="237"/>
      <c r="CH270" s="237"/>
      <c r="CI270" s="237"/>
      <c r="CJ270" s="237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237"/>
      <c r="CY270" s="237"/>
      <c r="CZ270" s="237"/>
      <c r="DA270" s="237"/>
      <c r="DB270" s="237"/>
      <c r="DC270" s="237"/>
      <c r="DD270" s="237"/>
      <c r="DE270" s="237"/>
      <c r="DF270" s="237"/>
      <c r="DG270" s="237"/>
      <c r="DH270" s="237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8"/>
      <c r="IH270" s="238"/>
      <c r="II270" s="238"/>
      <c r="IJ270" s="238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7"/>
      <c r="CB271" s="237"/>
      <c r="CC271" s="237"/>
      <c r="CD271" s="237"/>
      <c r="CE271" s="237"/>
      <c r="CF271" s="237"/>
      <c r="CG271" s="237"/>
      <c r="CH271" s="237"/>
      <c r="CI271" s="237"/>
      <c r="CJ271" s="237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37"/>
      <c r="CY271" s="237"/>
      <c r="CZ271" s="237"/>
      <c r="DA271" s="237"/>
      <c r="DB271" s="237"/>
      <c r="DC271" s="237"/>
      <c r="DD271" s="237"/>
      <c r="DE271" s="237"/>
      <c r="DF271" s="237"/>
      <c r="DG271" s="237"/>
      <c r="DH271" s="237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8"/>
      <c r="IH271" s="238"/>
      <c r="II271" s="238"/>
      <c r="IJ271" s="238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7"/>
      <c r="CB272" s="237"/>
      <c r="CC272" s="237"/>
      <c r="CD272" s="237"/>
      <c r="CE272" s="237"/>
      <c r="CF272" s="237"/>
      <c r="CG272" s="237"/>
      <c r="CH272" s="237"/>
      <c r="CI272" s="237"/>
      <c r="CJ272" s="237"/>
      <c r="CK272" s="237"/>
      <c r="CL272" s="237"/>
      <c r="CM272" s="237"/>
      <c r="CN272" s="237"/>
      <c r="CO272" s="237"/>
      <c r="CP272" s="237"/>
      <c r="CQ272" s="237"/>
      <c r="CR272" s="237"/>
      <c r="CS272" s="237"/>
      <c r="CT272" s="237"/>
      <c r="CU272" s="237"/>
      <c r="CV272" s="237"/>
      <c r="CW272" s="237"/>
      <c r="CX272" s="237"/>
      <c r="CY272" s="237"/>
      <c r="CZ272" s="237"/>
      <c r="DA272" s="237"/>
      <c r="DB272" s="237"/>
      <c r="DC272" s="237"/>
      <c r="DD272" s="237"/>
      <c r="DE272" s="237"/>
      <c r="DF272" s="237"/>
      <c r="DG272" s="237"/>
      <c r="DH272" s="237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8"/>
      <c r="IH272" s="238"/>
      <c r="II272" s="238"/>
      <c r="IJ272" s="238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7"/>
      <c r="CB273" s="237"/>
      <c r="CC273" s="237"/>
      <c r="CD273" s="237"/>
      <c r="CE273" s="237"/>
      <c r="CF273" s="237"/>
      <c r="CG273" s="237"/>
      <c r="CH273" s="237"/>
      <c r="CI273" s="237"/>
      <c r="CJ273" s="237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37"/>
      <c r="CY273" s="237"/>
      <c r="CZ273" s="237"/>
      <c r="DA273" s="237"/>
      <c r="DB273" s="237"/>
      <c r="DC273" s="237"/>
      <c r="DD273" s="237"/>
      <c r="DE273" s="237"/>
      <c r="DF273" s="237"/>
      <c r="DG273" s="237"/>
      <c r="DH273" s="237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8"/>
      <c r="IH273" s="238"/>
      <c r="II273" s="238"/>
      <c r="IJ273" s="238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7"/>
      <c r="CB274" s="237"/>
      <c r="CC274" s="237"/>
      <c r="CD274" s="237"/>
      <c r="CE274" s="237"/>
      <c r="CF274" s="237"/>
      <c r="CG274" s="237"/>
      <c r="CH274" s="237"/>
      <c r="CI274" s="237"/>
      <c r="CJ274" s="237"/>
      <c r="CK274" s="237"/>
      <c r="CL274" s="237"/>
      <c r="CM274" s="237"/>
      <c r="CN274" s="237"/>
      <c r="CO274" s="237"/>
      <c r="CP274" s="237"/>
      <c r="CQ274" s="237"/>
      <c r="CR274" s="237"/>
      <c r="CS274" s="237"/>
      <c r="CT274" s="237"/>
      <c r="CU274" s="237"/>
      <c r="CV274" s="237"/>
      <c r="CW274" s="237"/>
      <c r="CX274" s="237"/>
      <c r="CY274" s="237"/>
      <c r="CZ274" s="237"/>
      <c r="DA274" s="237"/>
      <c r="DB274" s="237"/>
      <c r="DC274" s="237"/>
      <c r="DD274" s="237"/>
      <c r="DE274" s="237"/>
      <c r="DF274" s="237"/>
      <c r="DG274" s="237"/>
      <c r="DH274" s="237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8"/>
      <c r="IH274" s="238"/>
      <c r="II274" s="238"/>
      <c r="IJ274" s="238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7"/>
      <c r="CB275" s="237"/>
      <c r="CC275" s="237"/>
      <c r="CD275" s="237"/>
      <c r="CE275" s="237"/>
      <c r="CF275" s="237"/>
      <c r="CG275" s="237"/>
      <c r="CH275" s="237"/>
      <c r="CI275" s="237"/>
      <c r="CJ275" s="237"/>
      <c r="CK275" s="237"/>
      <c r="CL275" s="237"/>
      <c r="CM275" s="237"/>
      <c r="CN275" s="237"/>
      <c r="CO275" s="237"/>
      <c r="CP275" s="237"/>
      <c r="CQ275" s="237"/>
      <c r="CR275" s="237"/>
      <c r="CS275" s="237"/>
      <c r="CT275" s="237"/>
      <c r="CU275" s="237"/>
      <c r="CV275" s="237"/>
      <c r="CW275" s="237"/>
      <c r="CX275" s="237"/>
      <c r="CY275" s="237"/>
      <c r="CZ275" s="237"/>
      <c r="DA275" s="237"/>
      <c r="DB275" s="237"/>
      <c r="DC275" s="237"/>
      <c r="DD275" s="237"/>
      <c r="DE275" s="237"/>
      <c r="DF275" s="237"/>
      <c r="DG275" s="237"/>
      <c r="DH275" s="237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8"/>
      <c r="IH275" s="238"/>
      <c r="II275" s="238"/>
      <c r="IJ275" s="238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7"/>
      <c r="CB276" s="237"/>
      <c r="CC276" s="237"/>
      <c r="CD276" s="237"/>
      <c r="CE276" s="237"/>
      <c r="CF276" s="237"/>
      <c r="CG276" s="237"/>
      <c r="CH276" s="237"/>
      <c r="CI276" s="237"/>
      <c r="CJ276" s="237"/>
      <c r="CK276" s="237"/>
      <c r="CL276" s="237"/>
      <c r="CM276" s="237"/>
      <c r="CN276" s="237"/>
      <c r="CO276" s="237"/>
      <c r="CP276" s="237"/>
      <c r="CQ276" s="237"/>
      <c r="CR276" s="237"/>
      <c r="CS276" s="237"/>
      <c r="CT276" s="237"/>
      <c r="CU276" s="237"/>
      <c r="CV276" s="237"/>
      <c r="CW276" s="237"/>
      <c r="CX276" s="237"/>
      <c r="CY276" s="237"/>
      <c r="CZ276" s="237"/>
      <c r="DA276" s="237"/>
      <c r="DB276" s="237"/>
      <c r="DC276" s="237"/>
      <c r="DD276" s="237"/>
      <c r="DE276" s="237"/>
      <c r="DF276" s="237"/>
      <c r="DG276" s="237"/>
      <c r="DH276" s="237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8"/>
      <c r="IH276" s="238"/>
      <c r="II276" s="238"/>
      <c r="IJ276" s="238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7"/>
      <c r="CB277" s="237"/>
      <c r="CC277" s="237"/>
      <c r="CD277" s="237"/>
      <c r="CE277" s="237"/>
      <c r="CF277" s="237"/>
      <c r="CG277" s="237"/>
      <c r="CH277" s="237"/>
      <c r="CI277" s="237"/>
      <c r="CJ277" s="237"/>
      <c r="CK277" s="237"/>
      <c r="CL277" s="237"/>
      <c r="CM277" s="237"/>
      <c r="CN277" s="237"/>
      <c r="CO277" s="237"/>
      <c r="CP277" s="237"/>
      <c r="CQ277" s="237"/>
      <c r="CR277" s="237"/>
      <c r="CS277" s="237"/>
      <c r="CT277" s="237"/>
      <c r="CU277" s="237"/>
      <c r="CV277" s="237"/>
      <c r="CW277" s="237"/>
      <c r="CX277" s="237"/>
      <c r="CY277" s="237"/>
      <c r="CZ277" s="237"/>
      <c r="DA277" s="237"/>
      <c r="DB277" s="237"/>
      <c r="DC277" s="237"/>
      <c r="DD277" s="237"/>
      <c r="DE277" s="237"/>
      <c r="DF277" s="237"/>
      <c r="DG277" s="237"/>
      <c r="DH277" s="237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8"/>
      <c r="IH277" s="238"/>
      <c r="II277" s="238"/>
      <c r="IJ277" s="238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7"/>
      <c r="CB278" s="237"/>
      <c r="CC278" s="237"/>
      <c r="CD278" s="237"/>
      <c r="CE278" s="237"/>
      <c r="CF278" s="237"/>
      <c r="CG278" s="237"/>
      <c r="CH278" s="237"/>
      <c r="CI278" s="237"/>
      <c r="CJ278" s="237"/>
      <c r="CK278" s="237"/>
      <c r="CL278" s="237"/>
      <c r="CM278" s="237"/>
      <c r="CN278" s="237"/>
      <c r="CO278" s="237"/>
      <c r="CP278" s="237"/>
      <c r="CQ278" s="237"/>
      <c r="CR278" s="237"/>
      <c r="CS278" s="237"/>
      <c r="CT278" s="237"/>
      <c r="CU278" s="237"/>
      <c r="CV278" s="237"/>
      <c r="CW278" s="237"/>
      <c r="CX278" s="237"/>
      <c r="CY278" s="237"/>
      <c r="CZ278" s="237"/>
      <c r="DA278" s="237"/>
      <c r="DB278" s="237"/>
      <c r="DC278" s="237"/>
      <c r="DD278" s="237"/>
      <c r="DE278" s="237"/>
      <c r="DF278" s="237"/>
      <c r="DG278" s="237"/>
      <c r="DH278" s="237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8"/>
      <c r="IH278" s="238"/>
      <c r="II278" s="238"/>
      <c r="IJ278" s="238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7"/>
      <c r="CB279" s="237"/>
      <c r="CC279" s="237"/>
      <c r="CD279" s="237"/>
      <c r="CE279" s="237"/>
      <c r="CF279" s="237"/>
      <c r="CG279" s="237"/>
      <c r="CH279" s="237"/>
      <c r="CI279" s="237"/>
      <c r="CJ279" s="237"/>
      <c r="CK279" s="237"/>
      <c r="CL279" s="237"/>
      <c r="CM279" s="237"/>
      <c r="CN279" s="237"/>
      <c r="CO279" s="237"/>
      <c r="CP279" s="237"/>
      <c r="CQ279" s="237"/>
      <c r="CR279" s="237"/>
      <c r="CS279" s="237"/>
      <c r="CT279" s="237"/>
      <c r="CU279" s="237"/>
      <c r="CV279" s="237"/>
      <c r="CW279" s="237"/>
      <c r="CX279" s="237"/>
      <c r="CY279" s="237"/>
      <c r="CZ279" s="237"/>
      <c r="DA279" s="237"/>
      <c r="DB279" s="237"/>
      <c r="DC279" s="237"/>
      <c r="DD279" s="237"/>
      <c r="DE279" s="237"/>
      <c r="DF279" s="237"/>
      <c r="DG279" s="237"/>
      <c r="DH279" s="237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8"/>
      <c r="IH279" s="238"/>
      <c r="II279" s="238"/>
      <c r="IJ279" s="238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7"/>
      <c r="CB280" s="237"/>
      <c r="CC280" s="237"/>
      <c r="CD280" s="237"/>
      <c r="CE280" s="237"/>
      <c r="CF280" s="237"/>
      <c r="CG280" s="237"/>
      <c r="CH280" s="237"/>
      <c r="CI280" s="237"/>
      <c r="CJ280" s="237"/>
      <c r="CK280" s="237"/>
      <c r="CL280" s="237"/>
      <c r="CM280" s="237"/>
      <c r="CN280" s="237"/>
      <c r="CO280" s="237"/>
      <c r="CP280" s="237"/>
      <c r="CQ280" s="237"/>
      <c r="CR280" s="237"/>
      <c r="CS280" s="237"/>
      <c r="CT280" s="237"/>
      <c r="CU280" s="237"/>
      <c r="CV280" s="237"/>
      <c r="CW280" s="237"/>
      <c r="CX280" s="237"/>
      <c r="CY280" s="237"/>
      <c r="CZ280" s="237"/>
      <c r="DA280" s="237"/>
      <c r="DB280" s="237"/>
      <c r="DC280" s="237"/>
      <c r="DD280" s="237"/>
      <c r="DE280" s="237"/>
      <c r="DF280" s="237"/>
      <c r="DG280" s="237"/>
      <c r="DH280" s="237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8"/>
      <c r="IH280" s="238"/>
      <c r="II280" s="238"/>
      <c r="IJ280" s="238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7"/>
      <c r="CB281" s="237"/>
      <c r="CC281" s="237"/>
      <c r="CD281" s="237"/>
      <c r="CE281" s="237"/>
      <c r="CF281" s="237"/>
      <c r="CG281" s="237"/>
      <c r="CH281" s="237"/>
      <c r="CI281" s="237"/>
      <c r="CJ281" s="237"/>
      <c r="CK281" s="237"/>
      <c r="CL281" s="237"/>
      <c r="CM281" s="237"/>
      <c r="CN281" s="237"/>
      <c r="CO281" s="237"/>
      <c r="CP281" s="237"/>
      <c r="CQ281" s="237"/>
      <c r="CR281" s="237"/>
      <c r="CS281" s="237"/>
      <c r="CT281" s="237"/>
      <c r="CU281" s="237"/>
      <c r="CV281" s="237"/>
      <c r="CW281" s="237"/>
      <c r="CX281" s="237"/>
      <c r="CY281" s="237"/>
      <c r="CZ281" s="237"/>
      <c r="DA281" s="237"/>
      <c r="DB281" s="237"/>
      <c r="DC281" s="237"/>
      <c r="DD281" s="237"/>
      <c r="DE281" s="237"/>
      <c r="DF281" s="237"/>
      <c r="DG281" s="237"/>
      <c r="DH281" s="237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8"/>
      <c r="IH281" s="238"/>
      <c r="II281" s="238"/>
      <c r="IJ281" s="238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7"/>
      <c r="CB282" s="237"/>
      <c r="CC282" s="237"/>
      <c r="CD282" s="237"/>
      <c r="CE282" s="237"/>
      <c r="CF282" s="237"/>
      <c r="CG282" s="237"/>
      <c r="CH282" s="237"/>
      <c r="CI282" s="237"/>
      <c r="CJ282" s="237"/>
      <c r="CK282" s="237"/>
      <c r="CL282" s="237"/>
      <c r="CM282" s="237"/>
      <c r="CN282" s="237"/>
      <c r="CO282" s="237"/>
      <c r="CP282" s="237"/>
      <c r="CQ282" s="237"/>
      <c r="CR282" s="237"/>
      <c r="CS282" s="237"/>
      <c r="CT282" s="237"/>
      <c r="CU282" s="237"/>
      <c r="CV282" s="237"/>
      <c r="CW282" s="237"/>
      <c r="CX282" s="237"/>
      <c r="CY282" s="237"/>
      <c r="CZ282" s="237"/>
      <c r="DA282" s="237"/>
      <c r="DB282" s="237"/>
      <c r="DC282" s="237"/>
      <c r="DD282" s="237"/>
      <c r="DE282" s="237"/>
      <c r="DF282" s="237"/>
      <c r="DG282" s="237"/>
      <c r="DH282" s="237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8"/>
      <c r="IH282" s="238"/>
      <c r="II282" s="238"/>
      <c r="IJ282" s="238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7"/>
      <c r="CB283" s="237"/>
      <c r="CC283" s="237"/>
      <c r="CD283" s="237"/>
      <c r="CE283" s="237"/>
      <c r="CF283" s="237"/>
      <c r="CG283" s="237"/>
      <c r="CH283" s="237"/>
      <c r="CI283" s="237"/>
      <c r="CJ283" s="237"/>
      <c r="CK283" s="237"/>
      <c r="CL283" s="237"/>
      <c r="CM283" s="237"/>
      <c r="CN283" s="237"/>
      <c r="CO283" s="237"/>
      <c r="CP283" s="237"/>
      <c r="CQ283" s="237"/>
      <c r="CR283" s="237"/>
      <c r="CS283" s="237"/>
      <c r="CT283" s="237"/>
      <c r="CU283" s="237"/>
      <c r="CV283" s="237"/>
      <c r="CW283" s="237"/>
      <c r="CX283" s="237"/>
      <c r="CY283" s="237"/>
      <c r="CZ283" s="237"/>
      <c r="DA283" s="237"/>
      <c r="DB283" s="237"/>
      <c r="DC283" s="237"/>
      <c r="DD283" s="237"/>
      <c r="DE283" s="237"/>
      <c r="DF283" s="237"/>
      <c r="DG283" s="237"/>
      <c r="DH283" s="237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8"/>
      <c r="IH283" s="238"/>
      <c r="II283" s="238"/>
      <c r="IJ283" s="238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7"/>
      <c r="CB284" s="237"/>
      <c r="CC284" s="237"/>
      <c r="CD284" s="237"/>
      <c r="CE284" s="237"/>
      <c r="CF284" s="237"/>
      <c r="CG284" s="237"/>
      <c r="CH284" s="237"/>
      <c r="CI284" s="237"/>
      <c r="CJ284" s="237"/>
      <c r="CK284" s="237"/>
      <c r="CL284" s="237"/>
      <c r="CM284" s="237"/>
      <c r="CN284" s="237"/>
      <c r="CO284" s="237"/>
      <c r="CP284" s="237"/>
      <c r="CQ284" s="237"/>
      <c r="CR284" s="237"/>
      <c r="CS284" s="237"/>
      <c r="CT284" s="237"/>
      <c r="CU284" s="237"/>
      <c r="CV284" s="237"/>
      <c r="CW284" s="237"/>
      <c r="CX284" s="237"/>
      <c r="CY284" s="237"/>
      <c r="CZ284" s="237"/>
      <c r="DA284" s="237"/>
      <c r="DB284" s="237"/>
      <c r="DC284" s="237"/>
      <c r="DD284" s="237"/>
      <c r="DE284" s="237"/>
      <c r="DF284" s="237"/>
      <c r="DG284" s="237"/>
      <c r="DH284" s="237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8"/>
      <c r="IH284" s="238"/>
      <c r="II284" s="238"/>
      <c r="IJ284" s="238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7"/>
      <c r="CB285" s="237"/>
      <c r="CC285" s="237"/>
      <c r="CD285" s="237"/>
      <c r="CE285" s="237"/>
      <c r="CF285" s="237"/>
      <c r="CG285" s="237"/>
      <c r="CH285" s="237"/>
      <c r="CI285" s="237"/>
      <c r="CJ285" s="237"/>
      <c r="CK285" s="237"/>
      <c r="CL285" s="237"/>
      <c r="CM285" s="237"/>
      <c r="CN285" s="237"/>
      <c r="CO285" s="237"/>
      <c r="CP285" s="237"/>
      <c r="CQ285" s="237"/>
      <c r="CR285" s="237"/>
      <c r="CS285" s="237"/>
      <c r="CT285" s="237"/>
      <c r="CU285" s="237"/>
      <c r="CV285" s="237"/>
      <c r="CW285" s="237"/>
      <c r="CX285" s="237"/>
      <c r="CY285" s="237"/>
      <c r="CZ285" s="237"/>
      <c r="DA285" s="237"/>
      <c r="DB285" s="237"/>
      <c r="DC285" s="237"/>
      <c r="DD285" s="237"/>
      <c r="DE285" s="237"/>
      <c r="DF285" s="237"/>
      <c r="DG285" s="237"/>
      <c r="DH285" s="237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8"/>
      <c r="IH285" s="238"/>
      <c r="II285" s="238"/>
      <c r="IJ285" s="238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7"/>
      <c r="CB286" s="237"/>
      <c r="CC286" s="237"/>
      <c r="CD286" s="237"/>
      <c r="CE286" s="237"/>
      <c r="CF286" s="237"/>
      <c r="CG286" s="237"/>
      <c r="CH286" s="237"/>
      <c r="CI286" s="237"/>
      <c r="CJ286" s="237"/>
      <c r="CK286" s="237"/>
      <c r="CL286" s="237"/>
      <c r="CM286" s="237"/>
      <c r="CN286" s="237"/>
      <c r="CO286" s="237"/>
      <c r="CP286" s="237"/>
      <c r="CQ286" s="237"/>
      <c r="CR286" s="237"/>
      <c r="CS286" s="237"/>
      <c r="CT286" s="237"/>
      <c r="CU286" s="237"/>
      <c r="CV286" s="237"/>
      <c r="CW286" s="237"/>
      <c r="CX286" s="237"/>
      <c r="CY286" s="237"/>
      <c r="CZ286" s="237"/>
      <c r="DA286" s="237"/>
      <c r="DB286" s="237"/>
      <c r="DC286" s="237"/>
      <c r="DD286" s="237"/>
      <c r="DE286" s="237"/>
      <c r="DF286" s="237"/>
      <c r="DG286" s="237"/>
      <c r="DH286" s="237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8"/>
      <c r="IH286" s="238"/>
      <c r="II286" s="238"/>
      <c r="IJ286" s="238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5" sqref="A5:C14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352" t="s">
        <v>86</v>
      </c>
      <c r="C1" s="352" t="s">
        <v>87</v>
      </c>
    </row>
    <row r="4" spans="2:3" ht="12.75">
      <c r="B4" s="351" t="s">
        <v>84</v>
      </c>
      <c r="C4" s="351" t="s">
        <v>85</v>
      </c>
    </row>
    <row r="9" ht="12.75">
      <c r="B9" s="353"/>
    </row>
    <row r="10" spans="1:2" ht="12.75">
      <c r="A10" s="353"/>
      <c r="B10" s="353"/>
    </row>
    <row r="11" ht="12.75">
      <c r="B11" s="353"/>
    </row>
    <row r="12" ht="12.75">
      <c r="B12" s="353"/>
    </row>
    <row r="13" ht="12.75">
      <c r="B13" s="353"/>
    </row>
    <row r="14" ht="12.75">
      <c r="B14" s="35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J3" sqref="J3:J45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356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355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>
        <f>'U.E. ALZIRA'!X3</f>
        <v>0</v>
      </c>
      <c r="B3" s="28"/>
      <c r="C3" s="13"/>
      <c r="D3" s="22"/>
      <c r="E3" s="19"/>
      <c r="F3" s="13"/>
      <c r="G3" s="14"/>
      <c r="H3" s="7">
        <f>SUM(B3:G3)</f>
        <v>0</v>
      </c>
      <c r="I3" s="7">
        <v>1</v>
      </c>
    </row>
    <row r="4" spans="1:9" s="7" customFormat="1" ht="12.75">
      <c r="A4" s="61">
        <f>'U.E. ALZIRA'!Y3</f>
        <v>0</v>
      </c>
      <c r="B4" s="29"/>
      <c r="C4" s="5"/>
      <c r="D4" s="4"/>
      <c r="E4" s="30"/>
      <c r="F4" s="5"/>
      <c r="G4" s="31"/>
      <c r="H4" s="7">
        <f aca="true" t="shared" si="0" ref="H4:H50">SUM(B4:G4)</f>
        <v>0</v>
      </c>
      <c r="I4" s="9">
        <v>2</v>
      </c>
    </row>
    <row r="5" spans="1:9" s="9" customFormat="1" ht="12.75">
      <c r="A5" s="61">
        <f>'U.E. ALZIRA'!Z3</f>
        <v>0</v>
      </c>
      <c r="B5" s="29"/>
      <c r="C5" s="5"/>
      <c r="D5" s="4"/>
      <c r="E5" s="30"/>
      <c r="F5" s="5"/>
      <c r="G5" s="31"/>
      <c r="H5" s="7">
        <f t="shared" si="0"/>
        <v>0</v>
      </c>
      <c r="I5" s="7">
        <v>3</v>
      </c>
    </row>
    <row r="6" spans="1:9" s="8" customFormat="1" ht="12.75">
      <c r="A6" s="61">
        <f>'U.E. ALZIRA'!AA3</f>
        <v>0</v>
      </c>
      <c r="B6" s="29"/>
      <c r="C6" s="5"/>
      <c r="D6" s="4"/>
      <c r="E6" s="30"/>
      <c r="F6" s="5"/>
      <c r="G6" s="31"/>
      <c r="H6" s="7">
        <f t="shared" si="0"/>
        <v>0</v>
      </c>
      <c r="I6" s="9">
        <v>4</v>
      </c>
    </row>
    <row r="7" spans="1:9" s="9" customFormat="1" ht="12.75">
      <c r="A7" s="61">
        <f>'U.E. ALZIRA'!AB3</f>
        <v>0</v>
      </c>
      <c r="B7" s="29"/>
      <c r="C7" s="5"/>
      <c r="D7" s="4"/>
      <c r="E7" s="30"/>
      <c r="F7" s="5"/>
      <c r="G7" s="31"/>
      <c r="H7" s="7">
        <f t="shared" si="0"/>
        <v>0</v>
      </c>
      <c r="I7" s="7">
        <v>5</v>
      </c>
    </row>
    <row r="8" spans="1:9" s="8" customFormat="1" ht="12.75">
      <c r="A8" s="61">
        <f>'U.E. ALZIRA'!AC3</f>
        <v>0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</row>
    <row r="9" spans="1:9" s="9" customFormat="1" ht="12.75">
      <c r="A9" s="61">
        <f>'U.E. ALZIRA'!AD3</f>
        <v>0</v>
      </c>
      <c r="B9" s="29"/>
      <c r="C9" s="5"/>
      <c r="D9" s="4"/>
      <c r="E9" s="30"/>
      <c r="F9" s="5"/>
      <c r="G9" s="31"/>
      <c r="H9" s="7">
        <f t="shared" si="0"/>
        <v>0</v>
      </c>
      <c r="I9" s="7">
        <v>7</v>
      </c>
    </row>
    <row r="10" spans="1:10" ht="12.75">
      <c r="A10" s="61">
        <f>'U.E. ALZIRA'!AE3</f>
        <v>0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  <c r="J10" s="6"/>
    </row>
    <row r="11" spans="1:9" s="9" customFormat="1" ht="12.75">
      <c r="A11" s="61">
        <f>'U.E. ALZIRA'!AF3</f>
        <v>0</v>
      </c>
      <c r="B11" s="29"/>
      <c r="C11" s="5"/>
      <c r="D11" s="4"/>
      <c r="E11" s="30"/>
      <c r="F11" s="5"/>
      <c r="G11" s="31"/>
      <c r="H11" s="7">
        <f t="shared" si="0"/>
        <v>0</v>
      </c>
      <c r="I11" s="7">
        <v>9</v>
      </c>
    </row>
    <row r="12" spans="1:10" ht="12.75">
      <c r="A12" s="61">
        <f>'U.E. ALZIRA'!AG3</f>
        <v>0</v>
      </c>
      <c r="B12" s="29"/>
      <c r="C12" s="5"/>
      <c r="D12" s="4"/>
      <c r="E12" s="30"/>
      <c r="F12" s="5"/>
      <c r="G12" s="31"/>
      <c r="H12" s="7">
        <f t="shared" si="0"/>
        <v>0</v>
      </c>
      <c r="I12" s="9">
        <v>10</v>
      </c>
      <c r="J12" s="6"/>
    </row>
    <row r="13" spans="1:9" s="9" customFormat="1" ht="12.75">
      <c r="A13" s="61">
        <f>'U.E. ALZIRA'!AH3</f>
        <v>0</v>
      </c>
      <c r="B13" s="29"/>
      <c r="C13" s="5"/>
      <c r="D13" s="4"/>
      <c r="E13" s="30"/>
      <c r="F13" s="5"/>
      <c r="G13" s="31"/>
      <c r="H13" s="7">
        <f t="shared" si="0"/>
        <v>0</v>
      </c>
      <c r="I13" s="7">
        <v>11</v>
      </c>
    </row>
    <row r="14" spans="1:10" ht="12.75">
      <c r="A14" s="61">
        <f>'U.E. ALZIRA'!AI3</f>
        <v>0</v>
      </c>
      <c r="B14" s="29"/>
      <c r="C14" s="5"/>
      <c r="D14" s="4"/>
      <c r="E14" s="30"/>
      <c r="F14" s="5"/>
      <c r="G14" s="31"/>
      <c r="H14" s="7">
        <f t="shared" si="0"/>
        <v>0</v>
      </c>
      <c r="I14" s="9">
        <v>12</v>
      </c>
      <c r="J14" s="6"/>
    </row>
    <row r="15" spans="1:9" s="9" customFormat="1" ht="12.75">
      <c r="A15" s="61">
        <f>'U.E. ALZIRA'!AJ3</f>
        <v>0</v>
      </c>
      <c r="B15" s="29"/>
      <c r="C15" s="5"/>
      <c r="D15" s="4"/>
      <c r="E15" s="30"/>
      <c r="F15" s="5"/>
      <c r="G15" s="31"/>
      <c r="H15" s="7">
        <f t="shared" si="0"/>
        <v>0</v>
      </c>
      <c r="I15" s="7">
        <v>13</v>
      </c>
    </row>
    <row r="16" spans="1:10" ht="12.75" customHeight="1">
      <c r="A16" s="61">
        <f>'U.E. ALZIRA'!AK3</f>
        <v>0</v>
      </c>
      <c r="B16" s="29"/>
      <c r="C16" s="5"/>
      <c r="D16" s="4"/>
      <c r="E16" s="30"/>
      <c r="F16" s="5"/>
      <c r="G16" s="31"/>
      <c r="H16" s="7">
        <f t="shared" si="0"/>
        <v>0</v>
      </c>
      <c r="I16" s="9">
        <v>14</v>
      </c>
      <c r="J16" s="6"/>
    </row>
    <row r="17" spans="1:9" s="9" customFormat="1" ht="12.75">
      <c r="A17" s="61">
        <f>'U.E. ALZIRA'!AL3</f>
        <v>0</v>
      </c>
      <c r="B17" s="29"/>
      <c r="C17" s="5"/>
      <c r="D17" s="4"/>
      <c r="E17" s="30"/>
      <c r="F17" s="5"/>
      <c r="G17" s="31"/>
      <c r="H17" s="7">
        <f t="shared" si="0"/>
        <v>0</v>
      </c>
      <c r="I17" s="7">
        <v>15</v>
      </c>
    </row>
    <row r="18" spans="1:10" ht="12.75">
      <c r="A18" s="61">
        <f>'U.E. ALZIRA'!AM3</f>
        <v>0</v>
      </c>
      <c r="B18" s="29"/>
      <c r="C18" s="5"/>
      <c r="D18" s="4"/>
      <c r="E18" s="30"/>
      <c r="F18" s="5"/>
      <c r="G18" s="31"/>
      <c r="H18" s="7">
        <f t="shared" si="0"/>
        <v>0</v>
      </c>
      <c r="I18" s="9">
        <v>16</v>
      </c>
      <c r="J18" s="6"/>
    </row>
    <row r="19" spans="1:9" s="9" customFormat="1" ht="12.75">
      <c r="A19" s="61">
        <f>'U.E. ALZIRA'!AN3</f>
        <v>0</v>
      </c>
      <c r="B19" s="29"/>
      <c r="C19" s="5"/>
      <c r="D19" s="4"/>
      <c r="E19" s="30"/>
      <c r="F19" s="5"/>
      <c r="G19" s="31"/>
      <c r="H19" s="7">
        <f t="shared" si="0"/>
        <v>0</v>
      </c>
      <c r="I19" s="7">
        <v>17</v>
      </c>
    </row>
    <row r="20" spans="1:10" ht="12.75">
      <c r="A20" s="61">
        <f>'U.E. ALZIRA'!AO3</f>
        <v>0</v>
      </c>
      <c r="B20" s="29"/>
      <c r="C20" s="5"/>
      <c r="D20" s="4"/>
      <c r="E20" s="30"/>
      <c r="F20" s="5"/>
      <c r="G20" s="31"/>
      <c r="H20" s="7">
        <f t="shared" si="0"/>
        <v>0</v>
      </c>
      <c r="I20" s="9">
        <v>18</v>
      </c>
      <c r="J20" s="6"/>
    </row>
    <row r="21" spans="1:9" s="9" customFormat="1" ht="12.75">
      <c r="A21" s="61">
        <f>'U.E. ALZIRA'!AP3</f>
        <v>0</v>
      </c>
      <c r="B21" s="29"/>
      <c r="C21" s="5"/>
      <c r="D21" s="4"/>
      <c r="E21" s="30"/>
      <c r="F21" s="5"/>
      <c r="G21" s="31"/>
      <c r="H21" s="7">
        <f t="shared" si="0"/>
        <v>0</v>
      </c>
      <c r="I21" s="7">
        <v>19</v>
      </c>
    </row>
    <row r="22" spans="1:10" ht="12.75">
      <c r="A22" s="61">
        <f>'U.E. ALZIRA'!AQ3</f>
        <v>0</v>
      </c>
      <c r="B22" s="29"/>
      <c r="C22" s="5"/>
      <c r="D22" s="4"/>
      <c r="E22" s="30"/>
      <c r="F22" s="5"/>
      <c r="G22" s="31"/>
      <c r="H22" s="7">
        <f t="shared" si="0"/>
        <v>0</v>
      </c>
      <c r="I22" s="9">
        <v>20</v>
      </c>
      <c r="J22" s="6"/>
    </row>
    <row r="23" spans="1:9" s="9" customFormat="1" ht="12.75">
      <c r="A23" s="61">
        <f>'U.E. ALZIRA'!AR3</f>
        <v>0</v>
      </c>
      <c r="B23" s="29"/>
      <c r="C23" s="5"/>
      <c r="D23" s="4"/>
      <c r="E23" s="30"/>
      <c r="F23" s="5"/>
      <c r="G23" s="31"/>
      <c r="H23" s="7">
        <f t="shared" si="0"/>
        <v>0</v>
      </c>
      <c r="I23" s="7">
        <v>21</v>
      </c>
    </row>
    <row r="24" spans="1:10" ht="12.75">
      <c r="A24" s="61">
        <f>'U.E. ALZIRA'!AS3</f>
        <v>0</v>
      </c>
      <c r="B24" s="29"/>
      <c r="C24" s="5"/>
      <c r="D24" s="4"/>
      <c r="E24" s="30"/>
      <c r="F24" s="5"/>
      <c r="G24" s="31"/>
      <c r="H24" s="7">
        <f t="shared" si="0"/>
        <v>0</v>
      </c>
      <c r="I24" s="9">
        <v>22</v>
      </c>
      <c r="J24" s="6"/>
    </row>
    <row r="25" spans="1:15" s="9" customFormat="1" ht="12.75">
      <c r="A25" s="61">
        <f>'U.E. ALZIRA'!AT3</f>
        <v>0</v>
      </c>
      <c r="B25" s="29"/>
      <c r="C25" s="5"/>
      <c r="D25" s="4"/>
      <c r="E25" s="30"/>
      <c r="F25" s="5"/>
      <c r="G25" s="31"/>
      <c r="H25" s="7">
        <f t="shared" si="0"/>
        <v>0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>
        <f>'U.E. ALZIRA'!AU3</f>
        <v>0</v>
      </c>
      <c r="B26" s="29"/>
      <c r="C26" s="5"/>
      <c r="D26" s="4"/>
      <c r="E26" s="30"/>
      <c r="F26" s="5"/>
      <c r="G26" s="31"/>
      <c r="H26" s="7">
        <f t="shared" si="0"/>
        <v>0</v>
      </c>
      <c r="I26" s="9">
        <v>24</v>
      </c>
      <c r="J26" s="6"/>
    </row>
    <row r="27" spans="1:15" s="9" customFormat="1" ht="12.75">
      <c r="A27" s="61">
        <f>'U.E. ALZIRA'!AV3</f>
        <v>0</v>
      </c>
      <c r="B27" s="29"/>
      <c r="C27" s="5"/>
      <c r="D27" s="4"/>
      <c r="E27" s="30"/>
      <c r="F27" s="5"/>
      <c r="G27" s="31"/>
      <c r="H27" s="7">
        <f t="shared" si="0"/>
        <v>0</v>
      </c>
      <c r="I27" s="7">
        <v>25</v>
      </c>
      <c r="J27" s="6"/>
      <c r="K27" s="6"/>
      <c r="L27" s="6"/>
      <c r="M27" s="6"/>
      <c r="N27" s="6"/>
      <c r="O27" s="6"/>
    </row>
    <row r="28" spans="1:10" ht="12.75" hidden="1">
      <c r="A28" s="61">
        <f>'U.E. ALZIRA'!AW3</f>
        <v>0</v>
      </c>
      <c r="B28" s="29"/>
      <c r="C28" s="5"/>
      <c r="D28" s="4"/>
      <c r="E28" s="30"/>
      <c r="F28" s="5"/>
      <c r="G28" s="31"/>
      <c r="H28" s="7">
        <f t="shared" si="0"/>
        <v>0</v>
      </c>
      <c r="I28" s="9">
        <v>26</v>
      </c>
      <c r="J28" s="6"/>
    </row>
    <row r="29" spans="1:15" s="9" customFormat="1" ht="12.75">
      <c r="A29" s="61">
        <f>'U.E. ALZIRA'!AX3</f>
        <v>0</v>
      </c>
      <c r="B29" s="29"/>
      <c r="C29" s="5"/>
      <c r="D29" s="4"/>
      <c r="E29" s="30"/>
      <c r="F29" s="5"/>
      <c r="G29" s="31"/>
      <c r="H29" s="7">
        <f t="shared" si="0"/>
        <v>0</v>
      </c>
      <c r="I29" s="7">
        <v>27</v>
      </c>
      <c r="J29" s="6"/>
      <c r="K29" s="6"/>
      <c r="L29" s="6"/>
      <c r="M29" s="6"/>
      <c r="N29" s="6"/>
      <c r="O29" s="6"/>
    </row>
    <row r="30" spans="1:10" ht="12.75">
      <c r="A30" s="61">
        <f>'U.E. ALZIRA'!AY3</f>
        <v>0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  <c r="J30" s="6"/>
    </row>
    <row r="31" spans="1:15" s="9" customFormat="1" ht="12.75">
      <c r="A31" s="61">
        <f>'U.E. ALZIRA'!AZ3</f>
        <v>0</v>
      </c>
      <c r="B31" s="29"/>
      <c r="C31" s="5"/>
      <c r="D31" s="4"/>
      <c r="E31" s="30"/>
      <c r="F31" s="5"/>
      <c r="G31" s="31"/>
      <c r="H31" s="7">
        <f t="shared" si="0"/>
        <v>0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>
        <f>'U.E. ALZIRA'!BA3</f>
        <v>0</v>
      </c>
      <c r="B32" s="29"/>
      <c r="C32" s="5"/>
      <c r="D32" s="4"/>
      <c r="E32" s="30"/>
      <c r="F32" s="5"/>
      <c r="G32" s="31"/>
      <c r="H32" s="7">
        <f t="shared" si="0"/>
        <v>0</v>
      </c>
      <c r="I32" s="9">
        <v>30</v>
      </c>
      <c r="J32" s="6"/>
    </row>
    <row r="33" spans="1:10" ht="12.75">
      <c r="A33" s="61">
        <f>'U.E. ALZIRA'!BB3</f>
        <v>0</v>
      </c>
      <c r="B33" s="29"/>
      <c r="C33" s="5"/>
      <c r="D33" s="4"/>
      <c r="E33" s="30"/>
      <c r="F33" s="5"/>
      <c r="G33" s="31"/>
      <c r="H33" s="7">
        <f t="shared" si="0"/>
        <v>0</v>
      </c>
      <c r="I33" s="7">
        <v>31</v>
      </c>
      <c r="J33" s="6"/>
    </row>
    <row r="34" spans="1:10" ht="12.75">
      <c r="A34" s="61">
        <f>'U.E. ALZIRA'!BC3</f>
        <v>0</v>
      </c>
      <c r="B34" s="29"/>
      <c r="C34" s="5"/>
      <c r="D34" s="4"/>
      <c r="E34" s="30"/>
      <c r="F34" s="5"/>
      <c r="G34" s="31"/>
      <c r="H34" s="7">
        <f t="shared" si="0"/>
        <v>0</v>
      </c>
      <c r="I34" s="9">
        <v>32</v>
      </c>
      <c r="J34" s="6"/>
    </row>
    <row r="35" spans="1:10" ht="12.75">
      <c r="A35" s="61">
        <f>'U.E. ALZIRA'!BD3</f>
        <v>0</v>
      </c>
      <c r="B35" s="29"/>
      <c r="C35" s="5"/>
      <c r="D35" s="4"/>
      <c r="E35" s="30"/>
      <c r="F35" s="5"/>
      <c r="G35" s="31"/>
      <c r="H35" s="7">
        <f t="shared" si="0"/>
        <v>0</v>
      </c>
      <c r="I35" s="7">
        <v>33</v>
      </c>
      <c r="J35" s="6"/>
    </row>
    <row r="36" spans="1:10" ht="12.75">
      <c r="A36" s="61">
        <f>'U.E. ALZIRA'!BE3</f>
        <v>0</v>
      </c>
      <c r="B36" s="29"/>
      <c r="C36" s="5"/>
      <c r="D36" s="4"/>
      <c r="E36" s="30"/>
      <c r="F36" s="5"/>
      <c r="G36" s="31"/>
      <c r="H36" s="7">
        <f t="shared" si="0"/>
        <v>0</v>
      </c>
      <c r="I36" s="9">
        <v>34</v>
      </c>
      <c r="J36" s="6"/>
    </row>
    <row r="37" spans="1:10" ht="12.75">
      <c r="A37" s="61">
        <f>'U.E. ALZIRA'!BF3</f>
        <v>0</v>
      </c>
      <c r="B37" s="29"/>
      <c r="C37" s="5"/>
      <c r="D37" s="4"/>
      <c r="E37" s="30"/>
      <c r="F37" s="5"/>
      <c r="G37" s="31"/>
      <c r="H37" s="7">
        <f t="shared" si="0"/>
        <v>0</v>
      </c>
      <c r="I37" s="7">
        <v>35</v>
      </c>
      <c r="J37" s="6"/>
    </row>
    <row r="38" spans="1:10" ht="12.75">
      <c r="A38" s="61">
        <f>'U.E. ALZIRA'!BG3</f>
        <v>0</v>
      </c>
      <c r="B38" s="29"/>
      <c r="C38" s="5"/>
      <c r="D38" s="4"/>
      <c r="E38" s="30"/>
      <c r="F38" s="5"/>
      <c r="G38" s="31"/>
      <c r="H38" s="7">
        <f t="shared" si="0"/>
        <v>0</v>
      </c>
      <c r="I38" s="9">
        <v>36</v>
      </c>
      <c r="J38" s="6"/>
    </row>
    <row r="39" spans="1:10" ht="12.75">
      <c r="A39" s="61">
        <f>'U.E. ALZIRA'!BH3</f>
        <v>0</v>
      </c>
      <c r="B39" s="29"/>
      <c r="C39" s="5"/>
      <c r="D39" s="4"/>
      <c r="E39" s="30"/>
      <c r="F39" s="5"/>
      <c r="G39" s="31"/>
      <c r="H39" s="7">
        <f t="shared" si="0"/>
        <v>0</v>
      </c>
      <c r="I39" s="7">
        <v>37</v>
      </c>
      <c r="J39" s="6"/>
    </row>
    <row r="40" spans="1:10" ht="12.75">
      <c r="A40" s="61">
        <f>'U.E. ALZIRA'!BI3</f>
        <v>0</v>
      </c>
      <c r="B40" s="29"/>
      <c r="C40" s="5"/>
      <c r="D40" s="4"/>
      <c r="E40" s="30"/>
      <c r="F40" s="5"/>
      <c r="G40" s="31"/>
      <c r="H40" s="7">
        <f t="shared" si="0"/>
        <v>0</v>
      </c>
      <c r="I40" s="9">
        <v>38</v>
      </c>
      <c r="J40" s="6"/>
    </row>
    <row r="41" spans="1:10" ht="12.75">
      <c r="A41" s="61">
        <f>'U.E. ALZIRA'!BJ3</f>
        <v>0</v>
      </c>
      <c r="B41" s="71"/>
      <c r="C41" s="72"/>
      <c r="D41" s="73"/>
      <c r="E41" s="74"/>
      <c r="F41" s="72"/>
      <c r="G41" s="75"/>
      <c r="H41" s="7">
        <f t="shared" si="0"/>
        <v>0</v>
      </c>
      <c r="I41" s="7">
        <v>39</v>
      </c>
      <c r="J41" s="6"/>
    </row>
    <row r="42" spans="1:10" ht="12.75">
      <c r="A42" s="61">
        <f>'U.E. ALZIRA'!BK3</f>
        <v>0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6"/>
    </row>
    <row r="43" spans="1:10" ht="12.75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359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359"/>
    </row>
    <row r="48" spans="1:10" ht="12.75" hidden="1">
      <c r="A48" s="112">
        <f>'U.E. ALZIRA'!BQ3</f>
        <v>0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359"/>
    </row>
    <row r="49" spans="1:10" ht="12.75" hidden="1">
      <c r="A49" s="112">
        <f>'U.E. ALZIRA'!BR3</f>
        <v>0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359"/>
    </row>
    <row r="50" spans="1:10" ht="13.5" hidden="1" thickBot="1">
      <c r="A50" s="112">
        <f>'U.E. ALZIRA'!BS3</f>
        <v>0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359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57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0</v>
      </c>
      <c r="C53" s="53" t="e">
        <f>(B53/N53)</f>
        <v>#DIV/0!</v>
      </c>
      <c r="D53" s="32">
        <f>SUM(C3:C40)</f>
        <v>0</v>
      </c>
      <c r="E53" s="53" t="e">
        <f>(D53/N53)</f>
        <v>#DIV/0!</v>
      </c>
      <c r="F53" s="32">
        <f>SUM(D3:D40)</f>
        <v>0</v>
      </c>
      <c r="G53" s="54" t="e">
        <f>(F53/N53)</f>
        <v>#DIV/0!</v>
      </c>
      <c r="H53" s="52">
        <f>SUM(E3:E40)</f>
        <v>0</v>
      </c>
      <c r="I53" s="53" t="e">
        <f>(H53/N53)</f>
        <v>#DIV/0!</v>
      </c>
      <c r="J53" s="358">
        <f>SUM(F3:F40)</f>
        <v>0</v>
      </c>
      <c r="K53" s="53" t="e">
        <f>(J53/N53)</f>
        <v>#DIV/0!</v>
      </c>
      <c r="L53" s="32">
        <f>SUM(G3:G40)</f>
        <v>0</v>
      </c>
      <c r="M53" s="54" t="e">
        <f>(L53/N53)</f>
        <v>#DIV/0!</v>
      </c>
      <c r="N53" s="56">
        <f>SUM(H3:H49)</f>
        <v>0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E56" s="9">
        <f>B53+H53</f>
        <v>0</v>
      </c>
      <c r="F56" s="9">
        <f>D53+J53</f>
        <v>0</v>
      </c>
      <c r="G56" s="9">
        <f>F53+L53</f>
        <v>0</v>
      </c>
    </row>
    <row r="57" spans="1:15" s="9" customFormat="1" ht="12.75">
      <c r="A57" s="6"/>
      <c r="I57" s="6"/>
      <c r="J57" s="356"/>
      <c r="K57" s="6"/>
      <c r="L57" s="6"/>
      <c r="M57" s="6"/>
      <c r="N57" s="6"/>
      <c r="O57" s="6"/>
    </row>
    <row r="59" spans="1:15" s="9" customFormat="1" ht="12.75">
      <c r="A59" s="6"/>
      <c r="I59" s="6"/>
      <c r="J59" s="356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3" sqref="J3:J4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>
        <f>'Gols marcats'!A3</f>
        <v>0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>
        <f>'Gols marcats'!A4</f>
        <v>0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>
        <f>'Gols marcats'!A5</f>
        <v>0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>
        <f>'Gols marcats'!A6</f>
        <v>0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>
        <f>'Gols marcats'!A7</f>
        <v>0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>
        <f>'Gols marcats'!A8</f>
        <v>0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>
        <f>'Gols marcats'!A9</f>
        <v>0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>
        <f>'Gols marcats'!A10</f>
        <v>0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>
        <f>'Gols marcats'!A11</f>
        <v>0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>
        <f>'Gols marcats'!A12</f>
        <v>0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>
        <f>'Gols marcats'!A13</f>
        <v>0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>
        <f>'Gols marcats'!A14</f>
        <v>0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>
        <f>'Gols marcats'!A15</f>
        <v>0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>
        <f>'Gols marcats'!A16</f>
        <v>0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>
        <f>'Gols marcats'!A17</f>
        <v>0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>
        <f>'Gols marcats'!A18</f>
        <v>0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>
        <f>'Gols marcats'!A19</f>
        <v>0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>
        <f>'Gols marcats'!A20</f>
        <v>0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>
        <f>'Gols marcats'!A21</f>
        <v>0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>
        <f>'Gols marcats'!A22</f>
        <v>0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>
        <f>'Gols marcats'!A23</f>
        <v>0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>
        <f>'Gols marcats'!A24</f>
        <v>0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>
        <f>'Gols marcats'!A25</f>
        <v>0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>
        <f>'Gols marcats'!A26</f>
        <v>0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>
        <f>'Gols marcats'!A27</f>
        <v>0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>
        <f>'Gols marcats'!A28</f>
        <v>0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>
        <f>'Gols marcats'!A29</f>
        <v>0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>
        <f>'Gols marcats'!A30</f>
        <v>0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>
        <f>'Gols marcats'!A31</f>
        <v>0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>
        <f>'Gols marcats'!A32</f>
        <v>0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>
        <f>'Gols marcats'!A33</f>
        <v>0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>
        <f>'Gols marcats'!A34</f>
        <v>0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>
        <f>'Gols marcats'!A35</f>
        <v>0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>
        <f>'Gols marcats'!A36</f>
        <v>0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>
        <f>'Gols marcats'!A37</f>
        <v>0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>
        <f>'Gols marcats'!A38</f>
        <v>0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>
        <f>'Gols marcats'!A39</f>
        <v>0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2.75">
      <c r="A40" s="61">
        <f>'Gols marcats'!A40</f>
        <v>0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>
      <c r="A41" s="61">
        <f>'Gols marcats'!A41</f>
        <v>0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>
      <c r="A42" s="61">
        <f>'Gols marcats'!A42</f>
        <v>0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>
        <f>'Gols marcats'!A48</f>
        <v>0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>
        <f>'Gols marcats'!A49</f>
        <v>0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>
        <f>'Gols marcats'!A50</f>
        <v>0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3" sqref="H3:I44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>
        <f>'Gols marcats'!A3</f>
        <v>0</v>
      </c>
      <c r="B3" s="80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87">
        <f>'Gols marcats'!G3</f>
        <v>0</v>
      </c>
      <c r="H3" s="7">
        <f>SUM(B3:G3)</f>
        <v>0</v>
      </c>
      <c r="I3" s="113">
        <v>1</v>
      </c>
    </row>
    <row r="4" spans="1:9" ht="12.75">
      <c r="A4" s="61">
        <f>'Gols marcats'!A4</f>
        <v>0</v>
      </c>
      <c r="B4" s="80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87">
        <f>'Gols marcats'!G4</f>
        <v>0</v>
      </c>
      <c r="H4" s="7">
        <f>SUM(B4:G4)</f>
        <v>0</v>
      </c>
      <c r="I4" s="113">
        <v>2</v>
      </c>
    </row>
    <row r="5" spans="1:9" ht="12.75">
      <c r="A5" s="61">
        <f>'Gols marcats'!A5</f>
        <v>0</v>
      </c>
      <c r="B5" s="80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87">
        <f>'Gols marcats'!G5</f>
        <v>0</v>
      </c>
      <c r="H5" s="7">
        <f aca="true" t="shared" si="0" ref="H5:H44">SUM(B5:G5)</f>
        <v>0</v>
      </c>
      <c r="I5" s="113">
        <v>3</v>
      </c>
    </row>
    <row r="6" spans="1:9" ht="12.75">
      <c r="A6" s="61">
        <f>'Gols marcats'!A6</f>
        <v>0</v>
      </c>
      <c r="B6" s="80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87">
        <f>'Gols marcats'!G6</f>
        <v>0</v>
      </c>
      <c r="H6" s="7">
        <f t="shared" si="0"/>
        <v>0</v>
      </c>
      <c r="I6" s="113">
        <v>4</v>
      </c>
    </row>
    <row r="7" spans="1:9" ht="12.75">
      <c r="A7" s="61">
        <f>'Gols marcats'!A7</f>
        <v>0</v>
      </c>
      <c r="B7" s="80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87">
        <f>'Gols marcats'!G7</f>
        <v>0</v>
      </c>
      <c r="H7" s="7">
        <f t="shared" si="0"/>
        <v>0</v>
      </c>
      <c r="I7" s="113">
        <v>5</v>
      </c>
    </row>
    <row r="8" spans="1:9" ht="12.75">
      <c r="A8" s="61">
        <f>'Gols marcats'!A8</f>
        <v>0</v>
      </c>
      <c r="B8" s="80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87">
        <f>'Gols marcats'!G8</f>
        <v>0</v>
      </c>
      <c r="H8" s="7">
        <f t="shared" si="0"/>
        <v>0</v>
      </c>
      <c r="I8" s="113">
        <v>6</v>
      </c>
    </row>
    <row r="9" spans="1:9" ht="12.75">
      <c r="A9" s="61">
        <f>'Gols marcats'!A9</f>
        <v>0</v>
      </c>
      <c r="B9" s="80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87">
        <f>'Gols marcats'!G9</f>
        <v>0</v>
      </c>
      <c r="H9" s="7">
        <f t="shared" si="0"/>
        <v>0</v>
      </c>
      <c r="I9" s="113">
        <v>7</v>
      </c>
    </row>
    <row r="10" spans="1:9" ht="12.75">
      <c r="A10" s="61">
        <f>'Gols marcats'!A10</f>
        <v>0</v>
      </c>
      <c r="B10" s="80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87">
        <f>'Gols marcats'!G10</f>
        <v>0</v>
      </c>
      <c r="H10" s="7">
        <f t="shared" si="0"/>
        <v>0</v>
      </c>
      <c r="I10" s="113">
        <v>8</v>
      </c>
    </row>
    <row r="11" spans="1:9" ht="12.75">
      <c r="A11" s="61">
        <f>'Gols marcats'!A11</f>
        <v>0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7">
        <f>'Gols marcats'!G11</f>
        <v>0</v>
      </c>
      <c r="H11" s="7">
        <f t="shared" si="0"/>
        <v>0</v>
      </c>
      <c r="I11" s="113">
        <v>9</v>
      </c>
    </row>
    <row r="12" spans="1:9" ht="12.75">
      <c r="A12" s="61">
        <f>'Gols marcats'!A12</f>
        <v>0</v>
      </c>
      <c r="B12" s="80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87">
        <f>'Gols marcats'!G12</f>
        <v>0</v>
      </c>
      <c r="H12" s="7">
        <f t="shared" si="0"/>
        <v>0</v>
      </c>
      <c r="I12" s="113">
        <v>10</v>
      </c>
    </row>
    <row r="13" spans="1:9" ht="12.75">
      <c r="A13" s="61">
        <f>'Gols marcats'!A13</f>
        <v>0</v>
      </c>
      <c r="B13" s="80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87">
        <f>'Gols marcats'!G13</f>
        <v>0</v>
      </c>
      <c r="H13" s="7">
        <f t="shared" si="0"/>
        <v>0</v>
      </c>
      <c r="I13" s="113">
        <v>11</v>
      </c>
    </row>
    <row r="14" spans="1:9" ht="12.75">
      <c r="A14" s="61">
        <f>'Gols marcats'!A14</f>
        <v>0</v>
      </c>
      <c r="B14" s="80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87">
        <f>'Gols marcats'!G14</f>
        <v>0</v>
      </c>
      <c r="H14" s="7">
        <f t="shared" si="0"/>
        <v>0</v>
      </c>
      <c r="I14" s="113">
        <v>12</v>
      </c>
    </row>
    <row r="15" spans="1:9" ht="12.75">
      <c r="A15" s="61">
        <f>'Gols marcats'!A15</f>
        <v>0</v>
      </c>
      <c r="B15" s="80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87">
        <f>'Gols marcats'!G15</f>
        <v>0</v>
      </c>
      <c r="H15" s="7">
        <f t="shared" si="0"/>
        <v>0</v>
      </c>
      <c r="I15" s="113">
        <v>13</v>
      </c>
    </row>
    <row r="16" spans="1:9" ht="12.75">
      <c r="A16" s="61">
        <f>'Gols marcats'!A16</f>
        <v>0</v>
      </c>
      <c r="B16" s="80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87">
        <f>'Gols marcats'!G16</f>
        <v>0</v>
      </c>
      <c r="H16" s="7">
        <f t="shared" si="0"/>
        <v>0</v>
      </c>
      <c r="I16" s="113">
        <v>14</v>
      </c>
    </row>
    <row r="17" spans="1:9" ht="12.75">
      <c r="A17" s="61">
        <f>'Gols marcats'!A17</f>
        <v>0</v>
      </c>
      <c r="B17" s="80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87">
        <f>'Gols marcats'!G17</f>
        <v>0</v>
      </c>
      <c r="H17" s="7">
        <f t="shared" si="0"/>
        <v>0</v>
      </c>
      <c r="I17" s="113">
        <v>15</v>
      </c>
    </row>
    <row r="18" spans="1:9" ht="12.75">
      <c r="A18" s="61">
        <f>'Gols marcats'!A18</f>
        <v>0</v>
      </c>
      <c r="B18" s="80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87">
        <f>'Gols marcats'!G18</f>
        <v>0</v>
      </c>
      <c r="H18" s="7">
        <f t="shared" si="0"/>
        <v>0</v>
      </c>
      <c r="I18" s="113">
        <v>16</v>
      </c>
    </row>
    <row r="19" spans="1:9" ht="12.75">
      <c r="A19" s="61">
        <f>'Gols marcats'!A19</f>
        <v>0</v>
      </c>
      <c r="B19" s="80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87">
        <f>'Gols marcats'!G19</f>
        <v>0</v>
      </c>
      <c r="H19" s="7">
        <f t="shared" si="0"/>
        <v>0</v>
      </c>
      <c r="I19" s="113">
        <v>17</v>
      </c>
    </row>
    <row r="20" spans="1:9" ht="12.75">
      <c r="A20" s="61">
        <f>'Gols marcats'!A20</f>
        <v>0</v>
      </c>
      <c r="B20" s="80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87">
        <f>'Gols marcats'!G20</f>
        <v>0</v>
      </c>
      <c r="H20" s="7">
        <f t="shared" si="0"/>
        <v>0</v>
      </c>
      <c r="I20" s="113">
        <v>18</v>
      </c>
    </row>
    <row r="21" spans="1:9" ht="12.75">
      <c r="A21" s="61">
        <f>'Gols marcats'!A21</f>
        <v>0</v>
      </c>
      <c r="B21" s="80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87">
        <f>'Gols marcats'!G21</f>
        <v>0</v>
      </c>
      <c r="H21" s="7">
        <f t="shared" si="0"/>
        <v>0</v>
      </c>
      <c r="I21" s="113">
        <v>19</v>
      </c>
    </row>
    <row r="22" spans="1:9" ht="12.75">
      <c r="A22" s="61">
        <f>'Gols marcats'!A22</f>
        <v>0</v>
      </c>
      <c r="B22" s="80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87">
        <f>'Gols marcats'!G22</f>
        <v>0</v>
      </c>
      <c r="H22" s="7">
        <f t="shared" si="0"/>
        <v>0</v>
      </c>
      <c r="I22" s="113">
        <v>20</v>
      </c>
    </row>
    <row r="23" spans="1:9" ht="12.75">
      <c r="A23" s="61">
        <f>'Gols marcats'!A23</f>
        <v>0</v>
      </c>
      <c r="B23" s="80">
        <f>'Gols marcats'!B23</f>
        <v>0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87">
        <f>'Gols marcats'!G23</f>
        <v>0</v>
      </c>
      <c r="H23" s="7">
        <f t="shared" si="0"/>
        <v>0</v>
      </c>
      <c r="I23" s="113">
        <v>21</v>
      </c>
    </row>
    <row r="24" spans="1:9" ht="12.75">
      <c r="A24" s="61">
        <f>'Gols marcats'!A24</f>
        <v>0</v>
      </c>
      <c r="B24" s="80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0</v>
      </c>
      <c r="G24" s="87">
        <f>'Gols marcats'!G24</f>
        <v>0</v>
      </c>
      <c r="H24" s="7">
        <f t="shared" si="0"/>
        <v>0</v>
      </c>
      <c r="I24" s="113">
        <v>22</v>
      </c>
    </row>
    <row r="25" spans="1:9" ht="12.75">
      <c r="A25" s="61">
        <f>'Gols marcats'!A25</f>
        <v>0</v>
      </c>
      <c r="B25" s="80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87">
        <f>'Gols marcats'!G25</f>
        <v>0</v>
      </c>
      <c r="H25" s="7">
        <f t="shared" si="0"/>
        <v>0</v>
      </c>
      <c r="I25" s="113">
        <v>23</v>
      </c>
    </row>
    <row r="26" spans="1:9" ht="12.75">
      <c r="A26" s="61">
        <f>'Gols marcats'!A26</f>
        <v>0</v>
      </c>
      <c r="B26" s="80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0</v>
      </c>
      <c r="G26" s="87">
        <f>'Gols marcats'!G26</f>
        <v>0</v>
      </c>
      <c r="H26" s="7">
        <f t="shared" si="0"/>
        <v>0</v>
      </c>
      <c r="I26" s="113">
        <v>24</v>
      </c>
    </row>
    <row r="27" spans="1:9" ht="12.75">
      <c r="A27" s="61">
        <f>'Gols marcats'!A27</f>
        <v>0</v>
      </c>
      <c r="B27" s="80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0</v>
      </c>
      <c r="F27" s="62">
        <f>'Gols marcats'!F27</f>
        <v>0</v>
      </c>
      <c r="G27" s="87">
        <f>'Gols marcats'!G27</f>
        <v>0</v>
      </c>
      <c r="H27" s="7">
        <f t="shared" si="0"/>
        <v>0</v>
      </c>
      <c r="I27" s="113">
        <v>25</v>
      </c>
    </row>
    <row r="28" spans="1:9" ht="12.75">
      <c r="A28" s="61">
        <f>'Gols marcats'!A28</f>
        <v>0</v>
      </c>
      <c r="B28" s="80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87">
        <f>'Gols marcats'!G28</f>
        <v>0</v>
      </c>
      <c r="H28" s="7">
        <f t="shared" si="0"/>
        <v>0</v>
      </c>
      <c r="I28" s="113">
        <v>26</v>
      </c>
    </row>
    <row r="29" spans="1:9" ht="12.75">
      <c r="A29" s="61">
        <f>'Gols marcats'!A29</f>
        <v>0</v>
      </c>
      <c r="B29" s="80">
        <f>'Gols marcats'!B29</f>
        <v>0</v>
      </c>
      <c r="C29" s="62">
        <f>'Gols marcats'!C29</f>
        <v>0</v>
      </c>
      <c r="D29" s="68">
        <f>'Gols marcats'!D29</f>
        <v>0</v>
      </c>
      <c r="E29" s="67">
        <f>'Gols marcats'!E29</f>
        <v>0</v>
      </c>
      <c r="F29" s="62">
        <f>'Gols marcats'!F29</f>
        <v>0</v>
      </c>
      <c r="G29" s="87">
        <f>'Gols marcats'!G29</f>
        <v>0</v>
      </c>
      <c r="H29" s="7">
        <f t="shared" si="0"/>
        <v>0</v>
      </c>
      <c r="I29" s="113">
        <v>27</v>
      </c>
    </row>
    <row r="30" spans="1:9" ht="12.75">
      <c r="A30" s="61">
        <f>'Gols marcats'!A30</f>
        <v>0</v>
      </c>
      <c r="B30" s="80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87">
        <f>'Gols marcats'!G30</f>
        <v>0</v>
      </c>
      <c r="H30" s="7">
        <f t="shared" si="0"/>
        <v>0</v>
      </c>
      <c r="I30" s="113">
        <v>28</v>
      </c>
    </row>
    <row r="31" spans="1:9" ht="12.75">
      <c r="A31" s="61">
        <f>'Gols marcats'!A31</f>
        <v>0</v>
      </c>
      <c r="B31" s="80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87">
        <f>'Gols marcats'!G31</f>
        <v>0</v>
      </c>
      <c r="H31" s="7">
        <f t="shared" si="0"/>
        <v>0</v>
      </c>
      <c r="I31" s="113">
        <v>29</v>
      </c>
    </row>
    <row r="32" spans="1:9" ht="12.75">
      <c r="A32" s="61">
        <f>'Gols marcats'!A32</f>
        <v>0</v>
      </c>
      <c r="B32" s="80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87">
        <f>'Gols marcats'!G32</f>
        <v>0</v>
      </c>
      <c r="H32" s="7">
        <f t="shared" si="0"/>
        <v>0</v>
      </c>
      <c r="I32" s="113">
        <v>30</v>
      </c>
    </row>
    <row r="33" spans="1:9" ht="12.75">
      <c r="A33" s="61">
        <f>'Gols marcats'!A33</f>
        <v>0</v>
      </c>
      <c r="B33" s="80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87">
        <f>'Gols marcats'!G33</f>
        <v>0</v>
      </c>
      <c r="H33" s="7">
        <f t="shared" si="0"/>
        <v>0</v>
      </c>
      <c r="I33" s="113">
        <v>31</v>
      </c>
    </row>
    <row r="34" spans="1:9" ht="12.75">
      <c r="A34" s="61">
        <f>'Gols marcats'!A34</f>
        <v>0</v>
      </c>
      <c r="B34" s="80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0</v>
      </c>
      <c r="G34" s="87">
        <f>'Gols marcats'!G34</f>
        <v>0</v>
      </c>
      <c r="H34" s="7">
        <f t="shared" si="0"/>
        <v>0</v>
      </c>
      <c r="I34" s="113">
        <v>32</v>
      </c>
    </row>
    <row r="35" spans="1:9" ht="12.75">
      <c r="A35" s="61">
        <f>'Gols marcats'!A35</f>
        <v>0</v>
      </c>
      <c r="B35" s="80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87">
        <f>'Gols marcats'!G35</f>
        <v>0</v>
      </c>
      <c r="H35" s="7">
        <f t="shared" si="0"/>
        <v>0</v>
      </c>
      <c r="I35" s="113">
        <v>33</v>
      </c>
    </row>
    <row r="36" spans="1:9" ht="12.75">
      <c r="A36" s="61">
        <f>'Gols marcats'!A36</f>
        <v>0</v>
      </c>
      <c r="B36" s="80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87">
        <f>'Gols marcats'!G36</f>
        <v>0</v>
      </c>
      <c r="H36" s="7">
        <f t="shared" si="0"/>
        <v>0</v>
      </c>
      <c r="I36" s="113">
        <v>34</v>
      </c>
    </row>
    <row r="37" spans="1:9" ht="12.75">
      <c r="A37" s="61">
        <f>'Gols marcats'!A37</f>
        <v>0</v>
      </c>
      <c r="B37" s="80">
        <f>'Gols marcats'!B37</f>
        <v>0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87">
        <f>'Gols marcats'!G37</f>
        <v>0</v>
      </c>
      <c r="H37" s="7">
        <f t="shared" si="0"/>
        <v>0</v>
      </c>
      <c r="I37" s="113">
        <v>35</v>
      </c>
    </row>
    <row r="38" spans="1:9" ht="12.75">
      <c r="A38" s="61">
        <f>'Gols marcats'!A38</f>
        <v>0</v>
      </c>
      <c r="B38" s="80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87">
        <f>'Gols marcats'!G38</f>
        <v>0</v>
      </c>
      <c r="H38" s="7">
        <f t="shared" si="0"/>
        <v>0</v>
      </c>
      <c r="I38" s="113">
        <v>36</v>
      </c>
    </row>
    <row r="39" spans="1:9" ht="12.75">
      <c r="A39" s="61">
        <f>'Gols marcats'!A39</f>
        <v>0</v>
      </c>
      <c r="B39" s="80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87">
        <f>'Gols marcats'!G39</f>
        <v>0</v>
      </c>
      <c r="H39" s="7">
        <f t="shared" si="0"/>
        <v>0</v>
      </c>
      <c r="I39" s="113">
        <v>37</v>
      </c>
    </row>
    <row r="40" spans="1:9" ht="12.75">
      <c r="A40" s="61">
        <f>'Gols marcats'!A40</f>
        <v>0</v>
      </c>
      <c r="B40" s="80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87">
        <f>'Gols marcats'!G40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80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 t="shared" si="0"/>
        <v>0</v>
      </c>
      <c r="I41" s="113">
        <v>39</v>
      </c>
    </row>
    <row r="42" spans="1:9" ht="12.75">
      <c r="A42" s="61">
        <f>'Gols marcats'!A42</f>
        <v>0</v>
      </c>
      <c r="B42" s="80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87">
        <f>'Gols marcats'!G42</f>
        <v>0</v>
      </c>
      <c r="H42" s="7">
        <f t="shared" si="0"/>
        <v>0</v>
      </c>
      <c r="I42" s="113">
        <v>40</v>
      </c>
    </row>
    <row r="43" spans="1:9" ht="12.75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 t="shared" si="0"/>
        <v>0</v>
      </c>
      <c r="I43" s="113">
        <v>41</v>
      </c>
    </row>
    <row r="44" spans="1:9" ht="13.5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 aca="true" t="shared" si="1" ref="H5:H46"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>SUM(B47:G47)</f>
        <v>0</v>
      </c>
      <c r="I47" s="113">
        <v>3</v>
      </c>
    </row>
    <row r="48" spans="1:9" ht="12.75" hidden="1">
      <c r="A48" s="61">
        <f>'Gols marcats'!A48</f>
        <v>0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>SUM(B48:G48)</f>
        <v>0</v>
      </c>
      <c r="I48" s="113">
        <v>4</v>
      </c>
    </row>
    <row r="49" spans="1:9" ht="12.75" hidden="1">
      <c r="A49" s="61">
        <f>'Gols marcats'!A49</f>
        <v>0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>SUM(B49:G49)</f>
        <v>0</v>
      </c>
      <c r="I49" s="113">
        <v>5</v>
      </c>
    </row>
    <row r="50" spans="1:9" ht="13.5" hidden="1" thickBot="1">
      <c r="A50" s="61">
        <f>'Gols marcats'!A50</f>
        <v>0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>SUM(B50:G50)</f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J3" sqref="J3:J44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>
        <f>'Gols marcats'!A3</f>
        <v>0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88">
        <f>'Gols encaixats'!H3</f>
        <v>0</v>
      </c>
      <c r="I3" s="113">
        <v>1</v>
      </c>
    </row>
    <row r="4" spans="1:9" ht="12.75">
      <c r="A4" s="61">
        <f>'Gols marcats'!A4</f>
        <v>0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8">
        <f>'Gols encaixats'!H4</f>
        <v>0</v>
      </c>
      <c r="I4" s="113">
        <v>2</v>
      </c>
    </row>
    <row r="5" spans="1:9" ht="12.75">
      <c r="A5" s="61">
        <f>'Gols marcats'!A5</f>
        <v>0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8">
        <f>'Gols encaixats'!H5</f>
        <v>0</v>
      </c>
      <c r="I5" s="113">
        <v>3</v>
      </c>
    </row>
    <row r="6" spans="1:9" ht="12.75">
      <c r="A6" s="61">
        <f>'Gols marcats'!A6</f>
        <v>0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8">
        <f>'Gols encaixats'!H6</f>
        <v>0</v>
      </c>
      <c r="I6" s="113">
        <v>4</v>
      </c>
    </row>
    <row r="7" spans="1:9" ht="12.75">
      <c r="A7" s="61">
        <f>'Gols marcats'!A7</f>
        <v>0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88">
        <f>'Gols encaixats'!H7</f>
        <v>0</v>
      </c>
      <c r="I7" s="113">
        <v>5</v>
      </c>
    </row>
    <row r="8" spans="1:9" ht="12.75">
      <c r="A8" s="61">
        <f>'Gols marcats'!A8</f>
        <v>0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8">
        <f>'Gols encaixats'!H8</f>
        <v>0</v>
      </c>
      <c r="I8" s="113">
        <v>6</v>
      </c>
    </row>
    <row r="9" spans="1:9" ht="12.75">
      <c r="A9" s="61">
        <f>'Gols marcats'!A9</f>
        <v>0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8">
        <f>'Gols encaixats'!H9</f>
        <v>0</v>
      </c>
      <c r="I9" s="113">
        <v>7</v>
      </c>
    </row>
    <row r="10" spans="1:9" ht="12.75">
      <c r="A10" s="61">
        <f>'Gols marcats'!A10</f>
        <v>0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8">
        <f>'Gols encaixats'!H10</f>
        <v>0</v>
      </c>
      <c r="I10" s="113">
        <v>8</v>
      </c>
    </row>
    <row r="11" spans="1:9" ht="12.75">
      <c r="A11" s="61">
        <f>'Gols marcats'!A11</f>
        <v>0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8">
        <f>'Gols encaixats'!H11</f>
        <v>0</v>
      </c>
      <c r="I11" s="113">
        <v>9</v>
      </c>
    </row>
    <row r="12" spans="1:9" ht="12.75">
      <c r="A12" s="61">
        <f>'Gols marcats'!A12</f>
        <v>0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8">
        <f>'Gols encaixats'!H12</f>
        <v>0</v>
      </c>
      <c r="I12" s="113">
        <v>10</v>
      </c>
    </row>
    <row r="13" spans="1:9" ht="12.75">
      <c r="A13" s="61">
        <f>'Gols marcats'!A13</f>
        <v>0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8">
        <f>'Gols encaixats'!H13</f>
        <v>0</v>
      </c>
      <c r="I13" s="113">
        <v>11</v>
      </c>
    </row>
    <row r="14" spans="1:9" ht="12.75">
      <c r="A14" s="61">
        <f>'Gols marcats'!A14</f>
        <v>0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8">
        <f>'Gols encaixats'!H14</f>
        <v>0</v>
      </c>
      <c r="I14" s="113">
        <v>12</v>
      </c>
    </row>
    <row r="15" spans="1:9" ht="12.75">
      <c r="A15" s="61">
        <f>'Gols marcats'!A15</f>
        <v>0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8">
        <f>'Gols encaixats'!H15</f>
        <v>0</v>
      </c>
      <c r="I15" s="113">
        <v>13</v>
      </c>
    </row>
    <row r="16" spans="1:9" ht="12.75">
      <c r="A16" s="61">
        <f>'Gols marcats'!A16</f>
        <v>0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8">
        <f>'Gols encaixats'!H16</f>
        <v>0</v>
      </c>
      <c r="I16" s="113">
        <v>14</v>
      </c>
    </row>
    <row r="17" spans="1:9" ht="12.75">
      <c r="A17" s="61">
        <f>'Gols marcats'!A17</f>
        <v>0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8">
        <f>'Gols encaixats'!H17</f>
        <v>0</v>
      </c>
      <c r="I17" s="113">
        <v>15</v>
      </c>
    </row>
    <row r="18" spans="1:9" ht="12.75">
      <c r="A18" s="61">
        <f>'Gols marcats'!A18</f>
        <v>0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88">
        <f>'Gols encaixats'!H18</f>
        <v>0</v>
      </c>
      <c r="I18" s="113">
        <v>16</v>
      </c>
    </row>
    <row r="19" spans="1:9" ht="12.75">
      <c r="A19" s="61">
        <f>'Gols marcats'!A19</f>
        <v>0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8">
        <f>'Gols encaixats'!H19</f>
        <v>0</v>
      </c>
      <c r="I19" s="113">
        <v>17</v>
      </c>
    </row>
    <row r="20" spans="1:9" ht="12.75">
      <c r="A20" s="61">
        <f>'Gols marcats'!A20</f>
        <v>0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88">
        <f>'Gols encaixats'!H20</f>
        <v>0</v>
      </c>
      <c r="I20" s="113">
        <v>18</v>
      </c>
    </row>
    <row r="21" spans="1:9" ht="12.75">
      <c r="A21" s="61">
        <f>'Gols marcats'!A21</f>
        <v>0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8">
        <f>'Gols encaixats'!H21</f>
        <v>0</v>
      </c>
      <c r="I21" s="113">
        <v>19</v>
      </c>
    </row>
    <row r="22" spans="1:9" ht="12.75">
      <c r="A22" s="61">
        <f>'Gols marcats'!A22</f>
        <v>0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</row>
    <row r="23" spans="1:9" ht="12.75">
      <c r="A23" s="61">
        <f>'Gols marcats'!A23</f>
        <v>0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88">
        <f>'Gols encaixats'!H23</f>
        <v>0</v>
      </c>
      <c r="I23" s="113">
        <v>21</v>
      </c>
    </row>
    <row r="24" spans="1:9" ht="12.75">
      <c r="A24" s="61">
        <f>'Gols marcats'!A24</f>
        <v>0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8">
        <f>'Gols encaixats'!H24</f>
        <v>0</v>
      </c>
      <c r="I24" s="113">
        <v>22</v>
      </c>
    </row>
    <row r="25" spans="1:9" ht="12.75">
      <c r="A25" s="61">
        <f>'Gols marcats'!A25</f>
        <v>0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8">
        <f>'Gols encaixats'!H25</f>
        <v>0</v>
      </c>
      <c r="I25" s="113">
        <v>23</v>
      </c>
    </row>
    <row r="26" spans="1:9" ht="12.75">
      <c r="A26" s="61">
        <f>'Gols marcats'!A26</f>
        <v>0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8">
        <f>'Gols encaixats'!H26</f>
        <v>0</v>
      </c>
      <c r="I26" s="113">
        <v>24</v>
      </c>
    </row>
    <row r="27" spans="1:9" ht="12.75">
      <c r="A27" s="61">
        <f>'Gols marcats'!A27</f>
        <v>0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8">
        <f>'Gols encaixats'!H27</f>
        <v>0</v>
      </c>
      <c r="I27" s="113">
        <v>25</v>
      </c>
    </row>
    <row r="28" spans="1:9" ht="12.75">
      <c r="A28" s="61">
        <f>'Gols marcats'!A28</f>
        <v>0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8">
        <f>'Gols encaixats'!H28</f>
        <v>0</v>
      </c>
      <c r="I28" s="113">
        <v>26</v>
      </c>
    </row>
    <row r="29" spans="1:9" ht="12.75">
      <c r="A29" s="61">
        <f>'Gols marcats'!A29</f>
        <v>0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8">
        <f>'Gols encaixats'!H29</f>
        <v>0</v>
      </c>
      <c r="I29" s="113">
        <v>27</v>
      </c>
    </row>
    <row r="30" spans="1:9" ht="12.75">
      <c r="A30" s="61">
        <f>'Gols marcats'!A30</f>
        <v>0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8">
        <f>'Gols encaixats'!H30</f>
        <v>0</v>
      </c>
      <c r="I30" s="113">
        <v>28</v>
      </c>
    </row>
    <row r="31" spans="1:9" ht="12.75">
      <c r="A31" s="61">
        <f>'Gols marcats'!A31</f>
        <v>0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8">
        <f>'Gols encaixats'!H31</f>
        <v>0</v>
      </c>
      <c r="I31" s="113">
        <v>29</v>
      </c>
    </row>
    <row r="32" spans="1:9" ht="12.75">
      <c r="A32" s="61">
        <f>'Gols marcats'!A32</f>
        <v>0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88">
        <f>'Gols encaixats'!H32</f>
        <v>0</v>
      </c>
      <c r="I32" s="113">
        <v>30</v>
      </c>
    </row>
    <row r="33" spans="1:9" ht="12.75">
      <c r="A33" s="61">
        <f>'Gols marcats'!A33</f>
        <v>0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</row>
    <row r="34" spans="1:9" ht="12.75">
      <c r="A34" s="61">
        <f>'Gols marcats'!A34</f>
        <v>0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8">
        <f>'Gols encaixats'!H34</f>
        <v>0</v>
      </c>
      <c r="I34" s="113">
        <v>32</v>
      </c>
    </row>
    <row r="35" spans="1:9" ht="12.75">
      <c r="A35" s="61">
        <f>'Gols marcats'!A35</f>
        <v>0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8">
        <f>'Gols encaixats'!H35</f>
        <v>0</v>
      </c>
      <c r="I35" s="113">
        <v>33</v>
      </c>
    </row>
    <row r="36" spans="1:9" ht="12.75">
      <c r="A36" s="61">
        <f>'Gols marcats'!A36</f>
        <v>0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</row>
    <row r="37" spans="1:9" ht="12.75">
      <c r="A37" s="61">
        <f>'Gols marcats'!A37</f>
        <v>0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8">
        <f>'Gols encaixats'!H37</f>
        <v>0</v>
      </c>
      <c r="I37" s="113">
        <v>35</v>
      </c>
    </row>
    <row r="38" spans="1:9" ht="12.75">
      <c r="A38" s="61">
        <f>'Gols marcats'!A38</f>
        <v>0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88">
        <f>'Gols encaixats'!H38</f>
        <v>0</v>
      </c>
      <c r="I38" s="113">
        <v>36</v>
      </c>
    </row>
    <row r="39" spans="1:9" ht="12.75">
      <c r="A39" s="61">
        <f>'Gols marcats'!A39</f>
        <v>0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8">
        <f>'Gols encaixats'!H39</f>
        <v>0</v>
      </c>
      <c r="I39" s="113">
        <v>37</v>
      </c>
    </row>
    <row r="40" spans="1:9" ht="12.75">
      <c r="A40" s="61">
        <f>'Gols marcats'!A40</f>
        <v>0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2.75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</row>
    <row r="43" spans="1:9" ht="12.75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>
        <f>'Gols marcats'!A48</f>
        <v>0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>
        <f>'Gols marcats'!A49</f>
        <v>0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>
        <f>'Gols marcats'!A50</f>
        <v>0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5" sqref="A45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>
        <f>'Gols marcats'!A3</f>
        <v>0</v>
      </c>
      <c r="B3" s="114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69">
        <f>'Gols marcats'!G3</f>
        <v>0</v>
      </c>
      <c r="H3" s="7">
        <f aca="true" t="shared" si="0" ref="H3:H50">SUM(B3:G3)</f>
        <v>0</v>
      </c>
      <c r="I3" s="113">
        <v>1</v>
      </c>
    </row>
    <row r="4" spans="1:9" ht="12.75">
      <c r="A4" s="61">
        <f>'Gols marcats'!A4</f>
        <v>0</v>
      </c>
      <c r="B4" s="114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69">
        <f>'Gols marcats'!G4</f>
        <v>0</v>
      </c>
      <c r="H4" s="7">
        <f t="shared" si="0"/>
        <v>0</v>
      </c>
      <c r="I4" s="113">
        <v>2</v>
      </c>
    </row>
    <row r="5" spans="1:9" ht="12.75">
      <c r="A5" s="61">
        <f>'Gols marcats'!A5</f>
        <v>0</v>
      </c>
      <c r="B5" s="114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69">
        <f>'Gols marcats'!G5</f>
        <v>0</v>
      </c>
      <c r="H5" s="7">
        <f t="shared" si="0"/>
        <v>0</v>
      </c>
      <c r="I5" s="113">
        <v>3</v>
      </c>
    </row>
    <row r="6" spans="1:9" ht="12.75">
      <c r="A6" s="61">
        <f>'Gols marcats'!A6</f>
        <v>0</v>
      </c>
      <c r="B6" s="114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7">
        <f t="shared" si="0"/>
        <v>0</v>
      </c>
      <c r="I6" s="113">
        <v>4</v>
      </c>
    </row>
    <row r="7" spans="1:9" ht="12.75">
      <c r="A7" s="61">
        <f>'Gols marcats'!A7</f>
        <v>0</v>
      </c>
      <c r="B7" s="114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69">
        <f>'Gols marcats'!G7</f>
        <v>0</v>
      </c>
      <c r="H7" s="7">
        <f t="shared" si="0"/>
        <v>0</v>
      </c>
      <c r="I7" s="113">
        <v>5</v>
      </c>
    </row>
    <row r="8" spans="1:9" ht="12.75">
      <c r="A8" s="61">
        <f>'Gols marcats'!A8</f>
        <v>0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7">
        <f t="shared" si="0"/>
        <v>0</v>
      </c>
      <c r="I8" s="113">
        <v>6</v>
      </c>
    </row>
    <row r="9" spans="1:9" ht="12" customHeight="1">
      <c r="A9" s="61">
        <f>'Gols marcats'!A9</f>
        <v>0</v>
      </c>
      <c r="B9" s="114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69">
        <f>'Gols marcats'!G9</f>
        <v>0</v>
      </c>
      <c r="H9" s="7">
        <f t="shared" si="0"/>
        <v>0</v>
      </c>
      <c r="I9" s="113">
        <v>7</v>
      </c>
    </row>
    <row r="10" spans="1:9" ht="12.75">
      <c r="A10" s="61">
        <f>'Gols marcats'!A10</f>
        <v>0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 t="shared" si="0"/>
        <v>0</v>
      </c>
      <c r="I10" s="113">
        <v>8</v>
      </c>
    </row>
    <row r="11" spans="1:9" ht="12.75">
      <c r="A11" s="61">
        <f>'Gols marcats'!A11</f>
        <v>0</v>
      </c>
      <c r="B11" s="114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69">
        <f>'Gols marcats'!G11</f>
        <v>0</v>
      </c>
      <c r="H11" s="7">
        <f t="shared" si="0"/>
        <v>0</v>
      </c>
      <c r="I11" s="113">
        <v>9</v>
      </c>
    </row>
    <row r="12" spans="1:9" ht="12.75">
      <c r="A12" s="61">
        <f>'Gols marcats'!A12</f>
        <v>0</v>
      </c>
      <c r="B12" s="114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69">
        <f>'Gols marcats'!G12</f>
        <v>0</v>
      </c>
      <c r="H12" s="7">
        <f t="shared" si="0"/>
        <v>0</v>
      </c>
      <c r="I12" s="113">
        <v>10</v>
      </c>
    </row>
    <row r="13" spans="1:9" ht="12" customHeight="1">
      <c r="A13" s="61">
        <f>'Gols marcats'!A13</f>
        <v>0</v>
      </c>
      <c r="B13" s="114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69">
        <f>'Gols marcats'!G13</f>
        <v>0</v>
      </c>
      <c r="H13" s="7">
        <f t="shared" si="0"/>
        <v>0</v>
      </c>
      <c r="I13" s="113">
        <v>11</v>
      </c>
    </row>
    <row r="14" spans="1:9" ht="12.75">
      <c r="A14" s="61">
        <f>'Gols marcats'!A14</f>
        <v>0</v>
      </c>
      <c r="B14" s="114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69">
        <f>'Gols marcats'!G14</f>
        <v>0</v>
      </c>
      <c r="H14" s="7">
        <f t="shared" si="0"/>
        <v>0</v>
      </c>
      <c r="I14" s="113">
        <v>12</v>
      </c>
    </row>
    <row r="15" spans="1:9" ht="12.75">
      <c r="A15" s="61">
        <f>'Gols marcats'!A15</f>
        <v>0</v>
      </c>
      <c r="B15" s="114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0</v>
      </c>
      <c r="G15" s="69">
        <f>'Gols marcats'!G15</f>
        <v>0</v>
      </c>
      <c r="H15" s="7">
        <f t="shared" si="0"/>
        <v>0</v>
      </c>
      <c r="I15" s="113">
        <v>13</v>
      </c>
    </row>
    <row r="16" spans="1:9" ht="12.75">
      <c r="A16" s="61">
        <f>'Gols marcats'!A16</f>
        <v>0</v>
      </c>
      <c r="B16" s="114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69">
        <f>'Gols marcats'!G16</f>
        <v>0</v>
      </c>
      <c r="H16" s="7">
        <f t="shared" si="0"/>
        <v>0</v>
      </c>
      <c r="I16" s="113">
        <v>14</v>
      </c>
    </row>
    <row r="17" spans="1:9" ht="12.75">
      <c r="A17" s="61">
        <f>'Gols marcats'!A17</f>
        <v>0</v>
      </c>
      <c r="B17" s="114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69">
        <f>'Gols marcats'!G17</f>
        <v>0</v>
      </c>
      <c r="H17" s="7">
        <f t="shared" si="0"/>
        <v>0</v>
      </c>
      <c r="I17" s="113">
        <v>15</v>
      </c>
    </row>
    <row r="18" spans="1:9" ht="12.75">
      <c r="A18" s="61">
        <f>'Gols marcats'!A18</f>
        <v>0</v>
      </c>
      <c r="B18" s="114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69">
        <f>'Gols marcats'!G18</f>
        <v>0</v>
      </c>
      <c r="H18" s="7">
        <f t="shared" si="0"/>
        <v>0</v>
      </c>
      <c r="I18" s="113">
        <v>16</v>
      </c>
    </row>
    <row r="19" spans="1:9" ht="12.75">
      <c r="A19" s="61">
        <f>'Gols marcats'!A19</f>
        <v>0</v>
      </c>
      <c r="B19" s="114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69">
        <f>'Gols marcats'!G19</f>
        <v>0</v>
      </c>
      <c r="H19" s="7">
        <f t="shared" si="0"/>
        <v>0</v>
      </c>
      <c r="I19" s="113">
        <v>17</v>
      </c>
    </row>
    <row r="20" spans="1:9" ht="12.75">
      <c r="A20" s="61">
        <f>'Gols marcats'!A20</f>
        <v>0</v>
      </c>
      <c r="B20" s="114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0</v>
      </c>
      <c r="H20" s="7">
        <f t="shared" si="0"/>
        <v>0</v>
      </c>
      <c r="I20" s="113">
        <v>18</v>
      </c>
    </row>
    <row r="21" spans="1:9" ht="12.75">
      <c r="A21" s="61">
        <f>'Gols marcats'!A21</f>
        <v>0</v>
      </c>
      <c r="B21" s="114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69">
        <f>'Gols marcats'!G21</f>
        <v>0</v>
      </c>
      <c r="H21" s="7">
        <f t="shared" si="0"/>
        <v>0</v>
      </c>
      <c r="I21" s="113">
        <v>19</v>
      </c>
    </row>
    <row r="22" spans="1:9" ht="12.75">
      <c r="A22" s="61">
        <f>'Gols marcats'!A22</f>
        <v>0</v>
      </c>
      <c r="B22" s="114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69">
        <f>'Gols marcats'!G22</f>
        <v>0</v>
      </c>
      <c r="H22" s="7">
        <f t="shared" si="0"/>
        <v>0</v>
      </c>
      <c r="I22" s="113">
        <v>20</v>
      </c>
    </row>
    <row r="23" spans="1:9" ht="12.75">
      <c r="A23" s="61">
        <f>'Gols marcats'!A23</f>
        <v>0</v>
      </c>
      <c r="B23" s="114">
        <f>'Gols marcats'!B23</f>
        <v>0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69">
        <f>'Gols marcats'!G23</f>
        <v>0</v>
      </c>
      <c r="H23" s="7">
        <f t="shared" si="0"/>
        <v>0</v>
      </c>
      <c r="I23" s="113">
        <v>21</v>
      </c>
    </row>
    <row r="24" spans="1:9" ht="12.75">
      <c r="A24" s="61">
        <f>'Gols marcats'!A24</f>
        <v>0</v>
      </c>
      <c r="B24" s="114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0</v>
      </c>
      <c r="G24" s="69">
        <f>'Gols marcats'!G24</f>
        <v>0</v>
      </c>
      <c r="H24" s="7">
        <f t="shared" si="0"/>
        <v>0</v>
      </c>
      <c r="I24" s="113">
        <v>22</v>
      </c>
    </row>
    <row r="25" spans="1:9" ht="12.75">
      <c r="A25" s="61">
        <f>'Gols marcats'!A25</f>
        <v>0</v>
      </c>
      <c r="B25" s="114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0</v>
      </c>
      <c r="F25" s="62">
        <f>'Gols marcats'!F25</f>
        <v>0</v>
      </c>
      <c r="G25" s="69">
        <f>'Gols marcats'!G25</f>
        <v>0</v>
      </c>
      <c r="H25" s="7">
        <f t="shared" si="0"/>
        <v>0</v>
      </c>
      <c r="I25" s="113">
        <v>23</v>
      </c>
    </row>
    <row r="26" spans="1:9" ht="12.75">
      <c r="A26" s="61">
        <f>'Gols marcats'!A26</f>
        <v>0</v>
      </c>
      <c r="B26" s="114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0</v>
      </c>
      <c r="G26" s="69">
        <f>'Gols marcats'!G26</f>
        <v>0</v>
      </c>
      <c r="H26" s="7">
        <f t="shared" si="0"/>
        <v>0</v>
      </c>
      <c r="I26" s="113">
        <v>24</v>
      </c>
    </row>
    <row r="27" spans="1:9" ht="12.75">
      <c r="A27" s="61">
        <f>'Gols marcats'!A27</f>
        <v>0</v>
      </c>
      <c r="B27" s="114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0</v>
      </c>
      <c r="F27" s="62">
        <f>'Gols marcats'!F27</f>
        <v>0</v>
      </c>
      <c r="G27" s="69">
        <f>'Gols marcats'!G27</f>
        <v>0</v>
      </c>
      <c r="H27" s="7">
        <f t="shared" si="0"/>
        <v>0</v>
      </c>
      <c r="I27" s="113">
        <v>25</v>
      </c>
    </row>
    <row r="28" spans="1:9" ht="12.75">
      <c r="A28" s="61">
        <f>'Gols marcats'!A28</f>
        <v>0</v>
      </c>
      <c r="B28" s="114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0</v>
      </c>
      <c r="I28" s="113">
        <v>26</v>
      </c>
    </row>
    <row r="29" spans="1:9" ht="12.75">
      <c r="A29" s="61">
        <f>'Gols marcats'!A29</f>
        <v>0</v>
      </c>
      <c r="B29" s="114">
        <f>'Gols marcats'!B29</f>
        <v>0</v>
      </c>
      <c r="C29" s="62">
        <f>'Gols marcats'!C29</f>
        <v>0</v>
      </c>
      <c r="D29" s="68">
        <f>'Gols marcats'!D29</f>
        <v>0</v>
      </c>
      <c r="E29" s="67">
        <f>'Gols marcats'!E29</f>
        <v>0</v>
      </c>
      <c r="F29" s="62">
        <f>'Gols marcats'!F29</f>
        <v>0</v>
      </c>
      <c r="G29" s="69">
        <f>'Gols marcats'!G29</f>
        <v>0</v>
      </c>
      <c r="H29" s="7">
        <f t="shared" si="0"/>
        <v>0</v>
      </c>
      <c r="I29" s="113">
        <v>27</v>
      </c>
    </row>
    <row r="30" spans="1:9" ht="12.75">
      <c r="A30" s="61">
        <f>'Gols marcats'!A30</f>
        <v>0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69">
        <f>'Gols marcats'!G30</f>
        <v>0</v>
      </c>
      <c r="H30" s="7">
        <f t="shared" si="0"/>
        <v>0</v>
      </c>
      <c r="I30" s="113">
        <v>28</v>
      </c>
    </row>
    <row r="31" spans="1:9" ht="12.75">
      <c r="A31" s="61">
        <f>'Gols marcats'!A31</f>
        <v>0</v>
      </c>
      <c r="B31" s="114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69">
        <f>'Gols marcats'!G31</f>
        <v>0</v>
      </c>
      <c r="H31" s="7">
        <f t="shared" si="0"/>
        <v>0</v>
      </c>
      <c r="I31" s="113">
        <v>29</v>
      </c>
    </row>
    <row r="32" spans="1:9" ht="12.75">
      <c r="A32" s="61">
        <f>'Gols marcats'!A32</f>
        <v>0</v>
      </c>
      <c r="B32" s="114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0</v>
      </c>
      <c r="H32" s="7">
        <f t="shared" si="0"/>
        <v>0</v>
      </c>
      <c r="I32" s="113">
        <v>30</v>
      </c>
    </row>
    <row r="33" spans="1:9" ht="12.75">
      <c r="A33" s="61">
        <f>'Gols marcats'!A33</f>
        <v>0</v>
      </c>
      <c r="B33" s="114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69">
        <f>'Gols marcats'!G33</f>
        <v>0</v>
      </c>
      <c r="H33" s="7">
        <f t="shared" si="0"/>
        <v>0</v>
      </c>
      <c r="I33" s="113">
        <v>31</v>
      </c>
    </row>
    <row r="34" spans="1:9" ht="12.75">
      <c r="A34" s="61">
        <f>'Gols marcats'!A34</f>
        <v>0</v>
      </c>
      <c r="B34" s="114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0</v>
      </c>
      <c r="G34" s="69">
        <f>'Gols marcats'!G34</f>
        <v>0</v>
      </c>
      <c r="H34" s="7">
        <f t="shared" si="0"/>
        <v>0</v>
      </c>
      <c r="I34" s="113">
        <v>32</v>
      </c>
    </row>
    <row r="35" spans="1:9" ht="12.75">
      <c r="A35" s="61">
        <f>'Gols marcats'!A35</f>
        <v>0</v>
      </c>
      <c r="B35" s="114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69">
        <f>'Gols marcats'!G35</f>
        <v>0</v>
      </c>
      <c r="H35" s="7">
        <f t="shared" si="0"/>
        <v>0</v>
      </c>
      <c r="I35" s="113">
        <v>33</v>
      </c>
    </row>
    <row r="36" spans="1:9" ht="12.75">
      <c r="A36" s="61">
        <f>'Gols marcats'!A36</f>
        <v>0</v>
      </c>
      <c r="B36" s="114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69">
        <f>'Gols marcats'!G36</f>
        <v>0</v>
      </c>
      <c r="H36" s="7">
        <f t="shared" si="0"/>
        <v>0</v>
      </c>
      <c r="I36" s="113">
        <v>34</v>
      </c>
    </row>
    <row r="37" spans="1:9" ht="12.75">
      <c r="A37" s="61">
        <f>'Gols marcats'!A37</f>
        <v>0</v>
      </c>
      <c r="B37" s="114">
        <f>'Gols marcats'!B37</f>
        <v>0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69">
        <f>'Gols marcats'!G37</f>
        <v>0</v>
      </c>
      <c r="H37" s="7">
        <f t="shared" si="0"/>
        <v>0</v>
      </c>
      <c r="I37" s="113">
        <v>35</v>
      </c>
    </row>
    <row r="38" spans="1:9" ht="12.75">
      <c r="A38" s="61">
        <f>'Gols marcats'!A38</f>
        <v>0</v>
      </c>
      <c r="B38" s="114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69">
        <f>'Gols marcats'!G38</f>
        <v>0</v>
      </c>
      <c r="H38" s="7">
        <f t="shared" si="0"/>
        <v>0</v>
      </c>
      <c r="I38" s="113">
        <v>36</v>
      </c>
    </row>
    <row r="39" spans="1:9" ht="12.75">
      <c r="A39" s="61">
        <f>'Gols marcats'!A39</f>
        <v>0</v>
      </c>
      <c r="B39" s="114">
        <f>'Gols marcats'!B39</f>
        <v>0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0</v>
      </c>
      <c r="G39" s="69">
        <f>'Gols marcats'!G39</f>
        <v>0</v>
      </c>
      <c r="H39" s="7">
        <f t="shared" si="0"/>
        <v>0</v>
      </c>
      <c r="I39" s="113">
        <v>37</v>
      </c>
    </row>
    <row r="40" spans="1:9" ht="12.75">
      <c r="A40" s="61">
        <f>'Gols marcats'!A40</f>
        <v>0</v>
      </c>
      <c r="B40" s="114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114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69">
        <f>'Gols marcats'!G41</f>
        <v>0</v>
      </c>
      <c r="H41" s="7">
        <f t="shared" si="0"/>
        <v>0</v>
      </c>
      <c r="I41" s="113">
        <v>39</v>
      </c>
    </row>
    <row r="42" spans="1:9" ht="12.75">
      <c r="A42" s="61">
        <f>'Gols marcats'!A42</f>
        <v>0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3">
        <v>40</v>
      </c>
    </row>
    <row r="43" spans="1:9" ht="12.75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3">
        <v>41</v>
      </c>
    </row>
    <row r="44" spans="1:9" ht="13.5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3">
        <v>1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3</v>
      </c>
    </row>
    <row r="48" spans="1:9" ht="12.75" hidden="1">
      <c r="A48" s="61">
        <f>'Gols marcats'!A48</f>
        <v>0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</v>
      </c>
    </row>
    <row r="49" spans="1:9" ht="12.75" hidden="1">
      <c r="A49" s="61">
        <f>'Gols marcats'!A49</f>
        <v>0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5</v>
      </c>
    </row>
    <row r="50" spans="1:9" ht="13.5" hidden="1" thickBot="1">
      <c r="A50" s="61">
        <f>'Gols marcats'!A50</f>
        <v>0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11" sqref="G11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>
        <f>'Gols marcats'!A3</f>
        <v>0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 aca="true" t="shared" si="0" ref="H3:H50">SUM(B3:G3)</f>
        <v>0</v>
      </c>
      <c r="I3" s="113">
        <v>1</v>
      </c>
    </row>
    <row r="4" spans="1:9" ht="12.75">
      <c r="A4" s="61">
        <f>'Gols marcats'!A4</f>
        <v>0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7">
        <f t="shared" si="0"/>
        <v>0</v>
      </c>
      <c r="I4" s="113">
        <v>2</v>
      </c>
    </row>
    <row r="5" spans="1:9" ht="12.75">
      <c r="A5" s="61">
        <f>'Gols marcats'!A5</f>
        <v>0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 t="shared" si="0"/>
        <v>0</v>
      </c>
      <c r="I5" s="113">
        <v>3</v>
      </c>
    </row>
    <row r="6" spans="1:9" ht="12.75">
      <c r="A6" s="61">
        <f>'Gols marcats'!A6</f>
        <v>0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si="0"/>
        <v>0</v>
      </c>
      <c r="I6" s="113">
        <v>4</v>
      </c>
    </row>
    <row r="7" spans="1:9" ht="12.75">
      <c r="A7" s="61">
        <f>'Gols marcats'!A7</f>
        <v>0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t="shared" si="0"/>
        <v>0</v>
      </c>
      <c r="I7" s="113">
        <v>5</v>
      </c>
    </row>
    <row r="8" spans="1:9" ht="12" customHeight="1">
      <c r="A8" s="61">
        <f>'Gols marcats'!A8</f>
        <v>0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3">
        <v>6</v>
      </c>
    </row>
    <row r="9" spans="1:9" ht="12.75">
      <c r="A9" s="61">
        <f>'Gols marcats'!A9</f>
        <v>0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7">
        <f t="shared" si="0"/>
        <v>0</v>
      </c>
      <c r="I9" s="113">
        <v>7</v>
      </c>
    </row>
    <row r="10" spans="1:9" ht="12.75">
      <c r="A10" s="61">
        <f>'Gols marcats'!A10</f>
        <v>0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</row>
    <row r="11" spans="1:9" ht="12.75">
      <c r="A11" s="61">
        <f>'Gols marcats'!A11</f>
        <v>0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7">
        <f t="shared" si="0"/>
        <v>0</v>
      </c>
      <c r="I11" s="113">
        <v>9</v>
      </c>
    </row>
    <row r="12" spans="1:9" ht="12.75">
      <c r="A12" s="61">
        <f>'Gols marcats'!A12</f>
        <v>0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3">
        <v>10</v>
      </c>
    </row>
    <row r="13" spans="1:9" ht="12.75">
      <c r="A13" s="61">
        <f>'Gols marcats'!A13</f>
        <v>0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3">
        <v>11</v>
      </c>
    </row>
    <row r="14" spans="1:9" ht="12.75">
      <c r="A14" s="61">
        <f>'Gols marcats'!A14</f>
        <v>0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3">
        <v>12</v>
      </c>
    </row>
    <row r="15" spans="1:9" ht="12.75">
      <c r="A15" s="61">
        <f>'Gols marcats'!A15</f>
        <v>0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</row>
    <row r="16" spans="1:9" ht="12.75">
      <c r="A16" s="61">
        <f>'Gols marcats'!A16</f>
        <v>0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3">
        <v>14</v>
      </c>
    </row>
    <row r="17" spans="1:9" ht="12.75">
      <c r="A17" s="61">
        <f>'Gols marcats'!A17</f>
        <v>0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</row>
    <row r="18" spans="1:9" ht="12.75">
      <c r="A18" s="61">
        <f>'Gols marcats'!A18</f>
        <v>0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3">
        <v>16</v>
      </c>
    </row>
    <row r="19" spans="1:9" ht="12.75">
      <c r="A19" s="61">
        <f>'Gols marcats'!A19</f>
        <v>0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</row>
    <row r="20" spans="1:9" ht="12.75">
      <c r="A20" s="61">
        <f>'Gols marcats'!A20</f>
        <v>0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3">
        <v>18</v>
      </c>
    </row>
    <row r="21" spans="1:9" ht="12.75">
      <c r="A21" s="61">
        <f>'Gols marcats'!A21</f>
        <v>0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7">
        <f t="shared" si="0"/>
        <v>0</v>
      </c>
      <c r="I21" s="113">
        <v>19</v>
      </c>
    </row>
    <row r="22" spans="1:9" ht="12.75">
      <c r="A22" s="61">
        <f>'Gols marcats'!A22</f>
        <v>0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3">
        <v>20</v>
      </c>
    </row>
    <row r="23" spans="1:9" ht="12.75">
      <c r="A23" s="61">
        <f>'Gols marcats'!A23</f>
        <v>0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3">
        <v>21</v>
      </c>
    </row>
    <row r="24" spans="1:9" ht="12.75">
      <c r="A24" s="61">
        <f>'Gols marcats'!A24</f>
        <v>0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</row>
    <row r="25" spans="1:9" ht="12.75">
      <c r="A25" s="61">
        <f>'Gols marcats'!A25</f>
        <v>0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3">
        <v>23</v>
      </c>
    </row>
    <row r="26" spans="1:9" ht="12.75">
      <c r="A26" s="61">
        <f>'Gols marcats'!A26</f>
        <v>0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3">
        <v>24</v>
      </c>
    </row>
    <row r="27" spans="1:9" ht="12.75">
      <c r="A27" s="61">
        <f>'Gols marcats'!A27</f>
        <v>0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3">
        <v>25</v>
      </c>
    </row>
    <row r="28" spans="1:9" ht="12.75">
      <c r="A28" s="61">
        <f>'Gols marcats'!A28</f>
        <v>0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3">
        <v>26</v>
      </c>
    </row>
    <row r="29" spans="1:9" ht="12.75">
      <c r="A29" s="61">
        <f>'Gols marcats'!A29</f>
        <v>0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3">
        <v>27</v>
      </c>
    </row>
    <row r="30" spans="1:9" ht="12.75">
      <c r="A30" s="61">
        <f>'Gols marcats'!A30</f>
        <v>0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</row>
    <row r="31" spans="1:9" ht="12.75">
      <c r="A31" s="61">
        <f>'Gols marcats'!A31</f>
        <v>0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7">
        <f t="shared" si="0"/>
        <v>0</v>
      </c>
      <c r="I31" s="113">
        <v>29</v>
      </c>
    </row>
    <row r="32" spans="1:9" ht="12.75">
      <c r="A32" s="61">
        <f>'Gols marcats'!A32</f>
        <v>0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3">
        <v>30</v>
      </c>
    </row>
    <row r="33" spans="1:9" ht="12.75">
      <c r="A33" s="61">
        <f>'Gols marcats'!A33</f>
        <v>0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3">
        <v>31</v>
      </c>
    </row>
    <row r="34" spans="1:9" ht="12.75">
      <c r="A34" s="61">
        <f>'Gols marcats'!A34</f>
        <v>0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3">
        <v>32</v>
      </c>
    </row>
    <row r="35" spans="1:9" ht="12.75">
      <c r="A35" s="61">
        <f>'Gols marcats'!A35</f>
        <v>0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</row>
    <row r="36" spans="1:9" ht="12.75">
      <c r="A36" s="61">
        <f>'Gols marcats'!A36</f>
        <v>0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3">
        <v>34</v>
      </c>
    </row>
    <row r="37" spans="1:9" ht="12.75">
      <c r="A37" s="61">
        <f>'Gols marcats'!A37</f>
        <v>0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3">
        <v>35</v>
      </c>
    </row>
    <row r="38" spans="1:9" ht="12.75">
      <c r="A38" s="61">
        <f>'Gols marcats'!A38</f>
        <v>0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3">
        <v>36</v>
      </c>
    </row>
    <row r="39" spans="1:9" ht="12" customHeight="1">
      <c r="A39" s="61">
        <f>'Gols marcats'!A39</f>
        <v>0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7">
        <f t="shared" si="0"/>
        <v>0</v>
      </c>
      <c r="I39" s="113">
        <v>37</v>
      </c>
    </row>
    <row r="40" spans="1:9" ht="12.75">
      <c r="A40" s="61">
        <f>'Gols marcats'!A40</f>
        <v>0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</row>
    <row r="42" spans="1:9" ht="12.75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3">
        <v>41</v>
      </c>
    </row>
    <row r="44" spans="1:9" ht="12.75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0"/>
        <v>0</v>
      </c>
      <c r="I44" s="113">
        <v>42</v>
      </c>
    </row>
    <row r="45" spans="1:9" ht="12.75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3">
        <v>1</v>
      </c>
    </row>
    <row r="46" spans="1:9" ht="12.75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3">
        <v>2</v>
      </c>
    </row>
    <row r="47" spans="1:9" ht="12.75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3">
        <v>3</v>
      </c>
    </row>
    <row r="48" spans="1:9" ht="12.75">
      <c r="A48" s="61">
        <f>'Gols marcats'!A48</f>
        <v>0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3">
        <v>4</v>
      </c>
    </row>
    <row r="49" spans="1:9" ht="12.75">
      <c r="A49" s="61">
        <f>'Gols marcats'!A49</f>
        <v>0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3">
        <v>5</v>
      </c>
    </row>
    <row r="50" spans="1:9" ht="13.5" thickBot="1">
      <c r="A50" s="61">
        <f>'Gols marcats'!A50</f>
        <v>0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2017-05-29T09:53:27Z</cp:lastPrinted>
  <dcterms:created xsi:type="dcterms:W3CDTF">1998-08-31T09:37:34Z</dcterms:created>
  <dcterms:modified xsi:type="dcterms:W3CDTF">2017-07-25T22:37:35Z</dcterms:modified>
  <cp:category/>
  <cp:version/>
  <cp:contentType/>
  <cp:contentStatus/>
</cp:coreProperties>
</file>